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300" tabRatio="725" activeTab="0"/>
  </bookViews>
  <sheets>
    <sheet name="INSTRUCTIONS" sheetId="1" r:id="rId1"/>
    <sheet name="Summary" sheetId="2" r:id="rId2"/>
    <sheet name="Signatures" sheetId="3" r:id="rId3"/>
    <sheet name="17.01" sheetId="4" r:id="rId4"/>
    <sheet name="LISTS" sheetId="5" state="hidden" r:id="rId5"/>
    <sheet name="17.02" sheetId="6" r:id="rId6"/>
    <sheet name="17.03" sheetId="7" r:id="rId7"/>
    <sheet name="17.04" sheetId="8" r:id="rId8"/>
    <sheet name="17.05" sheetId="9" r:id="rId9"/>
    <sheet name="17.06" sheetId="10" r:id="rId10"/>
    <sheet name="17.07" sheetId="11" r:id="rId11"/>
    <sheet name="17.08" sheetId="12" r:id="rId12"/>
    <sheet name="17.09" sheetId="13" r:id="rId13"/>
    <sheet name="17.10" sheetId="14" r:id="rId14"/>
    <sheet name="17.11" sheetId="15" r:id="rId15"/>
    <sheet name="17.12" sheetId="16" r:id="rId16"/>
    <sheet name="17.13" sheetId="17" r:id="rId17"/>
    <sheet name="17.14" sheetId="18" r:id="rId18"/>
    <sheet name="17.15" sheetId="19" r:id="rId19"/>
    <sheet name="17.16" sheetId="20" r:id="rId20"/>
    <sheet name="17.17" sheetId="21" r:id="rId21"/>
    <sheet name="17.18" sheetId="22" r:id="rId22"/>
    <sheet name="17.19" sheetId="23" r:id="rId23"/>
    <sheet name="17.20" sheetId="24" r:id="rId24"/>
    <sheet name="Reconciliation" sheetId="25" r:id="rId25"/>
    <sheet name="NOJC Review" sheetId="26" r:id="rId26"/>
    <sheet name="DATA" sheetId="27" state="hidden" r:id="rId27"/>
    <sheet name="key" sheetId="28" r:id="rId28"/>
  </sheets>
  <externalReferences>
    <externalReference r:id="rId31"/>
    <externalReference r:id="rId32"/>
    <externalReference r:id="rId33"/>
    <externalReference r:id="rId34"/>
    <externalReference r:id="rId35"/>
  </externalReferences>
  <definedNames>
    <definedName name="ATLANTA">'LISTS'!$B$2:$B$21</definedName>
    <definedName name="BOSTON">'LISTS'!$C$2:$C$20</definedName>
    <definedName name="CHICAGO">'LISTS'!$D$2:$D$21</definedName>
    <definedName name="CTSTELIGIBLE" localSheetId="5">'[1]LISTS'!#REF!</definedName>
    <definedName name="CTSTELIGIBLE" localSheetId="6">'[1]LISTS'!#REF!</definedName>
    <definedName name="CTSTELIGIBLE" localSheetId="7">'[1]LISTS'!#REF!</definedName>
    <definedName name="CTSTELIGIBLE" localSheetId="8">'[1]LISTS'!#REF!</definedName>
    <definedName name="CTSTELIGIBLE" localSheetId="9">'[1]LISTS'!#REF!</definedName>
    <definedName name="CTSTELIGIBLE" localSheetId="10">'[1]LISTS'!#REF!</definedName>
    <definedName name="CTSTELIGIBLE" localSheetId="11">'[1]LISTS'!#REF!</definedName>
    <definedName name="CTSTELIGIBLE" localSheetId="12">'[1]LISTS'!#REF!</definedName>
    <definedName name="CTSTELIGIBLE" localSheetId="13">'[1]LISTS'!#REF!</definedName>
    <definedName name="CTSTELIGIBLE" localSheetId="14">'[1]LISTS'!#REF!</definedName>
    <definedName name="CTSTELIGIBLE" localSheetId="15">'[1]LISTS'!#REF!</definedName>
    <definedName name="CTSTELIGIBLE" localSheetId="16">'[1]LISTS'!#REF!</definedName>
    <definedName name="CTSTELIGIBLE" localSheetId="17">'[1]LISTS'!#REF!</definedName>
    <definedName name="CTSTELIGIBLE" localSheetId="18">'[1]LISTS'!#REF!</definedName>
    <definedName name="CTSTELIGIBLE" localSheetId="19">'[1]LISTS'!#REF!</definedName>
    <definedName name="CTSTELIGIBLE" localSheetId="20">'[1]LISTS'!#REF!</definedName>
    <definedName name="CTSTELIGIBLE" localSheetId="21">'[1]LISTS'!#REF!</definedName>
    <definedName name="CTSTELIGIBLE" localSheetId="22">'[1]LISTS'!#REF!</definedName>
    <definedName name="CTSTELIGIBLE" localSheetId="23">'[1]LISTS'!#REF!</definedName>
    <definedName name="CTSTELIGIBLE" localSheetId="2">'[1]LISTS'!#REF!</definedName>
    <definedName name="CTSTELIGIBLE" localSheetId="1">'[1]LISTS'!#REF!</definedName>
    <definedName name="CTSTELIGIBLE">'[1]LISTS'!#REF!</definedName>
    <definedName name="CTT" localSheetId="25">'NOJC Review'!#REF!</definedName>
    <definedName name="CTTSTATUS" localSheetId="25">'NOJC Review'!#REF!</definedName>
    <definedName name="CTTUNIT" localSheetId="25">'NOJC Review'!#REF!</definedName>
    <definedName name="DALLAS">'LISTS'!$E$2:$E$25</definedName>
    <definedName name="DFAM" localSheetId="3">'NOJC Review'!#REF!</definedName>
    <definedName name="DFAM" localSheetId="5">'NOJC Review'!#REF!</definedName>
    <definedName name="DFAM" localSheetId="6">'NOJC Review'!#REF!</definedName>
    <definedName name="DFAM" localSheetId="7">'NOJC Review'!#REF!</definedName>
    <definedName name="DFAM" localSheetId="8">'NOJC Review'!#REF!</definedName>
    <definedName name="DFAM" localSheetId="9">'NOJC Review'!#REF!</definedName>
    <definedName name="DFAM" localSheetId="10">'NOJC Review'!#REF!</definedName>
    <definedName name="DFAM" localSheetId="11">'NOJC Review'!#REF!</definedName>
    <definedName name="DFAM" localSheetId="12">'NOJC Review'!#REF!</definedName>
    <definedName name="DFAM" localSheetId="13">'NOJC Review'!#REF!</definedName>
    <definedName name="DFAM" localSheetId="14">'NOJC Review'!#REF!</definedName>
    <definedName name="DFAM" localSheetId="15">'NOJC Review'!#REF!</definedName>
    <definedName name="DFAM" localSheetId="16">'NOJC Review'!#REF!</definedName>
    <definedName name="DFAM" localSheetId="17">'NOJC Review'!#REF!</definedName>
    <definedName name="DFAM" localSheetId="18">'NOJC Review'!#REF!</definedName>
    <definedName name="DFAM" localSheetId="19">'NOJC Review'!#REF!</definedName>
    <definedName name="DFAM" localSheetId="20">'NOJC Review'!#REF!</definedName>
    <definedName name="DFAM" localSheetId="21">'NOJC Review'!#REF!</definedName>
    <definedName name="DFAM" localSheetId="22">'NOJC Review'!#REF!</definedName>
    <definedName name="DFAM" localSheetId="23">'NOJC Review'!#REF!</definedName>
    <definedName name="DFAM" localSheetId="25">'NOJC Review'!#REF!</definedName>
    <definedName name="DFAMSTATUS" localSheetId="25">'NOJC Review'!#REF!</definedName>
    <definedName name="DFAMUNIT" localSheetId="25">'NOJC Review'!#REF!</definedName>
    <definedName name="fuck" localSheetId="5">#REF!</definedName>
    <definedName name="fuck" localSheetId="6">#REF!</definedName>
    <definedName name="fuck" localSheetId="7">#REF!</definedName>
    <definedName name="fuck" localSheetId="8">#REF!</definedName>
    <definedName name="fuck" localSheetId="9">#REF!</definedName>
    <definedName name="fuck" localSheetId="10">#REF!</definedName>
    <definedName name="fuck" localSheetId="11">#REF!</definedName>
    <definedName name="fuck" localSheetId="12">#REF!</definedName>
    <definedName name="fuck" localSheetId="13">#REF!</definedName>
    <definedName name="fuck" localSheetId="14">#REF!</definedName>
    <definedName name="fuck" localSheetId="15">#REF!</definedName>
    <definedName name="fuck" localSheetId="16">#REF!</definedName>
    <definedName name="fuck" localSheetId="17">#REF!</definedName>
    <definedName name="fuck" localSheetId="18">#REF!</definedName>
    <definedName name="fuck" localSheetId="19">#REF!</definedName>
    <definedName name="fuck" localSheetId="20">#REF!</definedName>
    <definedName name="fuck" localSheetId="21">#REF!</definedName>
    <definedName name="fuck" localSheetId="22">#REF!</definedName>
    <definedName name="fuck" localSheetId="23">#REF!</definedName>
    <definedName name="fuck">#REF!</definedName>
    <definedName name="HAZARDCONTROLS" localSheetId="26">'LISTS'!$J$2:$J$17</definedName>
    <definedName name="HAZARDCONTROLS" localSheetId="25">'[2]LISTS'!$J$2:$J$17</definedName>
    <definedName name="HAZARDCONTROLS" localSheetId="1">'[1]LISTS'!$J$2:$J$17</definedName>
    <definedName name="HAZARDCONTROLS">'LISTS'!$J$2:$J$17</definedName>
    <definedName name="HAZARDS" localSheetId="5">#REF!</definedName>
    <definedName name="HAZARDS" localSheetId="6">#REF!</definedName>
    <definedName name="HAZARDS" localSheetId="7">#REF!</definedName>
    <definedName name="HAZARDS" localSheetId="8">#REF!</definedName>
    <definedName name="HAZARDS" localSheetId="9">#REF!</definedName>
    <definedName name="HAZARDS" localSheetId="10">#REF!</definedName>
    <definedName name="HAZARDS" localSheetId="11">#REF!</definedName>
    <definedName name="HAZARDS" localSheetId="12">#REF!</definedName>
    <definedName name="HAZARDS" localSheetId="13">#REF!</definedName>
    <definedName name="HAZARDS" localSheetId="14">#REF!</definedName>
    <definedName name="HAZARDS" localSheetId="15">#REF!</definedName>
    <definedName name="HAZARDS" localSheetId="16">#REF!</definedName>
    <definedName name="HAZARDS" localSheetId="17">#REF!</definedName>
    <definedName name="HAZARDS" localSheetId="18">#REF!</definedName>
    <definedName name="HAZARDS" localSheetId="19">#REF!</definedName>
    <definedName name="HAZARDS" localSheetId="20">#REF!</definedName>
    <definedName name="HAZARDS" localSheetId="21">#REF!</definedName>
    <definedName name="HAZARDS" localSheetId="22">#REF!</definedName>
    <definedName name="HAZARDS" localSheetId="23">#REF!</definedName>
    <definedName name="HAZARDS" localSheetId="26">#REF!</definedName>
    <definedName name="HAZARDS" localSheetId="25">#REF!</definedName>
    <definedName name="HAZARDS" localSheetId="2">#REF!</definedName>
    <definedName name="HAZARDS" localSheetId="1">#REF!</definedName>
    <definedName name="HAZARDS">#REF!</definedName>
    <definedName name="MANAGERSTATUS" localSheetId="25">'NOJC Review'!#REF!</definedName>
    <definedName name="PHASE" localSheetId="26">'LISTS'!$K$2:$K$12</definedName>
    <definedName name="PHASE" localSheetId="25">'LISTS'!$K$2:$K$12</definedName>
    <definedName name="PHASE">'LISTS'!$K$2:$K$12</definedName>
    <definedName name="PHILADELPHIA">'LISTS'!$F$2:$F$21</definedName>
    <definedName name="_xlnm.Print_Titles" localSheetId="25">'NOJC Review'!$1:$1</definedName>
    <definedName name="PROJCLASS" localSheetId="26">'NOJC Review'!#REF!</definedName>
    <definedName name="PROJCLASS">'[3]NOJC REVIEW'!$G$124:$G$131</definedName>
    <definedName name="REGION" localSheetId="5">#REF!</definedName>
    <definedName name="REGION" localSheetId="6">#REF!</definedName>
    <definedName name="REGION" localSheetId="7">#REF!</definedName>
    <definedName name="REGION" localSheetId="8">#REF!</definedName>
    <definedName name="REGION" localSheetId="9">#REF!</definedName>
    <definedName name="REGION" localSheetId="10">#REF!</definedName>
    <definedName name="REGION" localSheetId="11">#REF!</definedName>
    <definedName name="REGION" localSheetId="12">#REF!</definedName>
    <definedName name="REGION" localSheetId="13">#REF!</definedName>
    <definedName name="REGION" localSheetId="14">#REF!</definedName>
    <definedName name="REGION" localSheetId="15">#REF!</definedName>
    <definedName name="REGION" localSheetId="16">#REF!</definedName>
    <definedName name="REGION" localSheetId="17">#REF!</definedName>
    <definedName name="REGION" localSheetId="18">#REF!</definedName>
    <definedName name="REGION" localSheetId="19">#REF!</definedName>
    <definedName name="REGION" localSheetId="20">#REF!</definedName>
    <definedName name="REGION" localSheetId="21">#REF!</definedName>
    <definedName name="REGION" localSheetId="22">#REF!</definedName>
    <definedName name="REGION" localSheetId="23">#REF!</definedName>
    <definedName name="REGION" localSheetId="2">#REF!</definedName>
    <definedName name="REGION" localSheetId="1">#REF!</definedName>
    <definedName name="REGION">#REF!</definedName>
    <definedName name="REGIONS" localSheetId="26">'LISTS'!$A$2:$A$7</definedName>
    <definedName name="REGIONS" localSheetId="25">'[4]LISTS'!$B$2:$B$7</definedName>
    <definedName name="REGIONS" localSheetId="1">'[5]LISTS'!$B$2:$B$7</definedName>
    <definedName name="REGIONS">'LISTS'!$A$2:$A$7</definedName>
    <definedName name="RESPONSE" localSheetId="25">'NOJC Review'!#REF!</definedName>
    <definedName name="RESPONSES" localSheetId="26">'LISTS'!$I$2:$I$3</definedName>
    <definedName name="RESPONSES" localSheetId="25">'[4]LISTS'!$I$2:$I$3</definedName>
    <definedName name="RESPONSES" localSheetId="1">'[5]LISTS'!$I$2:$I$3</definedName>
    <definedName name="RESPONSES">'LISTS'!$I$2:$I$3</definedName>
    <definedName name="SAN_FRANCISCO">'LISTS'!$G$2:$G$23</definedName>
    <definedName name="SANFRANCISCO">'LISTS'!$G$2:$G$23</definedName>
    <definedName name="STATUS" localSheetId="25">'NOJC Review'!#REF!</definedName>
    <definedName name="STATUS">'[5]LISTS'!$A$2:$A$4</definedName>
    <definedName name="Trades" localSheetId="3">'key'!$A$1:$A$34</definedName>
    <definedName name="Trades" localSheetId="5">'key'!$A$1:$A$34</definedName>
    <definedName name="Trades" localSheetId="6">'key'!$A$1:$A$34</definedName>
    <definedName name="Trades" localSheetId="7">'key'!$A$1:$A$34</definedName>
    <definedName name="Trades" localSheetId="8">'key'!$A$1:$A$34</definedName>
    <definedName name="Trades" localSheetId="9">'key'!$A$1:$A$34</definedName>
    <definedName name="Trades" localSheetId="10">'key'!$A$1:$A$34</definedName>
    <definedName name="Trades" localSheetId="11">'key'!$A$1:$A$34</definedName>
    <definedName name="Trades" localSheetId="12">'key'!$A$1:$A$34</definedName>
    <definedName name="Trades" localSheetId="13">'key'!$A$1:$A$34</definedName>
    <definedName name="Trades" localSheetId="14">'key'!$A$1:$A$34</definedName>
    <definedName name="Trades" localSheetId="15">'key'!$A$1:$A$34</definedName>
    <definedName name="Trades" localSheetId="16">'key'!$A$1:$A$34</definedName>
    <definedName name="Trades" localSheetId="17">'key'!$A$1:$A$34</definedName>
    <definedName name="Trades" localSheetId="18">'key'!$A$1:$A$34</definedName>
    <definedName name="Trades" localSheetId="19">'key'!$A$1:$A$34</definedName>
    <definedName name="Trades" localSheetId="20">'key'!$A$1:$A$34</definedName>
    <definedName name="Trades" localSheetId="21">'key'!$A$1:$A$34</definedName>
    <definedName name="Trades" localSheetId="22">'key'!$A$1:$A$34</definedName>
    <definedName name="Trades" localSheetId="23">'key'!$A$1:$A$34</definedName>
    <definedName name="TRADES" localSheetId="26">'LISTS'!$H$2:$H$35</definedName>
    <definedName name="TRADES" localSheetId="25">'[2]LISTS'!$H$2:$H$35</definedName>
    <definedName name="TRADES" localSheetId="1">'[1]LISTS'!$H$2:$H$35</definedName>
    <definedName name="TRADES">'LISTS'!$H$2:$H$35</definedName>
    <definedName name="USECLASS" localSheetId="26">'NOJC Review'!#REF!</definedName>
    <definedName name="USECLASS">'[3]NOJC REVIEW'!$H$124:$H$129</definedName>
    <definedName name="YESNO" localSheetId="25">'NOJC Review'!#REF!</definedName>
  </definedNames>
  <calcPr fullCalcOnLoad="1"/>
</workbook>
</file>

<file path=xl/comments10.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1.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2.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3.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4.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5.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6.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7.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8.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9.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0.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1.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2.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3.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4.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4.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6.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7.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8.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9.xml><?xml version="1.0" encoding="utf-8"?>
<comments xmlns="http://schemas.openxmlformats.org/spreadsheetml/2006/main">
  <authors>
    <author>Bryan Bohn</author>
  </authors>
  <commentList>
    <comment ref="A19"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sharedStrings.xml><?xml version="1.0" encoding="utf-8"?>
<sst xmlns="http://schemas.openxmlformats.org/spreadsheetml/2006/main" count="7918" uniqueCount="625">
  <si>
    <t>TOTAL</t>
  </si>
  <si>
    <t>Chemical (Toxic)</t>
  </si>
  <si>
    <t>A chemical that exposes a person by absorption through the skin, inhalation, or through the blood stream that causes illness, disease, or death.</t>
  </si>
  <si>
    <t>Chemical (Flammable)</t>
  </si>
  <si>
    <t>A chemical that, when exposed to a heat ignition source, results in combustion.</t>
  </si>
  <si>
    <t>Chemical (Corrosive)</t>
  </si>
  <si>
    <t>A chemical that, when it comes into contact with skin, metal, or other materials, damages the materials.</t>
  </si>
  <si>
    <t>Explosion (Chemical Reaction)</t>
  </si>
  <si>
    <t>Self explanatory.</t>
  </si>
  <si>
    <t>Explosion (Over Pressurization)</t>
  </si>
  <si>
    <t>Sudden and violent release of a large amount of gas/energy due to a significant pressure difference such as rupture in a boiler or compressed gas cylinder.</t>
  </si>
  <si>
    <t>Contact with exposed conductors or a device that is incorrectly or inadvertently grounded, such as when a metal ladder comes into contact with power lines. 60Hz alternating current (common house current) is very dangerous because it can stop the heart.</t>
  </si>
  <si>
    <t>Electrical (Fire)</t>
  </si>
  <si>
    <t>Use of electrical power that results in electrical overheating or arcing to the point of combustion or ignition of flammables, or electrical component damage.</t>
  </si>
  <si>
    <t>Electrical (Static/ESD)</t>
  </si>
  <si>
    <t>The moving or rubbing of wool, nylon, other synthetic fibers, and even flowing liquids can generate static electricity. This creates an excess or deficiency of electrons on the surface of material that discharges (spark) to the ground resulting in the ignition of flammables or damage to electronics or the body’s nervous system.</t>
  </si>
  <si>
    <t>Electrical (Loss of Power)</t>
  </si>
  <si>
    <t>Safety critical equipment failure as a result of loss of power.</t>
  </si>
  <si>
    <t>Ergonomics (Strain)</t>
  </si>
  <si>
    <t>Damage of tissue due to overexertion  (strains and sprains) or repetitive motion.</t>
  </si>
  <si>
    <t>Ergonomics (Human Error)</t>
  </si>
  <si>
    <t>Excavation (Collapse)</t>
  </si>
  <si>
    <t>Soil collapse in a trench or excavation as a result of improper or inadequate shoring. Soil type is critical in determining the hazard likelihood.</t>
  </si>
  <si>
    <t>Fall (Slip, Trip)</t>
  </si>
  <si>
    <t>Fire/Heat</t>
  </si>
  <si>
    <t xml:space="preserve">Temperature that can cause burns to the skin or damage to other organs. Fires require a heat source, fuel, and oxygen. </t>
  </si>
  <si>
    <t>Mechanical/Vibration (Chaffing/Fatigue)</t>
  </si>
  <si>
    <t>Mechanical Failure</t>
  </si>
  <si>
    <t>Mechanical</t>
  </si>
  <si>
    <t>Skin, muscle, or body part exposed to crushing, caught-between, cutting, tearing, shearing items or equipment.</t>
  </si>
  <si>
    <t>Noise</t>
  </si>
  <si>
    <t>Noise levels that result in hearing damage or inability to communicate safety-critical information.</t>
  </si>
  <si>
    <t>Alpha, Beta, Gamma, neutral particles, and X-rays that cause injury (tissue damage) by ionization of cellular components.</t>
  </si>
  <si>
    <t>Radiation (Non-Ionizing)</t>
  </si>
  <si>
    <t>Ultraviolet, visible light, infrared, and microwaves that cause injury to tissue by thermal or photochemical means.</t>
  </si>
  <si>
    <t>Struck By (Mass Acceleration)</t>
  </si>
  <si>
    <t>Struck Against</t>
  </si>
  <si>
    <t>Injury to a body part as a result of coming into contact of a surface in which action was initiated by the person. (An example is when a screwdriver slips.)</t>
  </si>
  <si>
    <t>Temperatures that result in heat stress, exhaustion, or metabolic slow down such as hypothermia.</t>
  </si>
  <si>
    <t>Visibility</t>
  </si>
  <si>
    <t>Lack of lighting or obstructed vision that results in an error or other hazard.</t>
  </si>
  <si>
    <t>Weather Phenomena (Snow/Rain/Wind/Ice)</t>
  </si>
  <si>
    <t>Atlanta</t>
  </si>
  <si>
    <t>Boston</t>
  </si>
  <si>
    <t>Chicago</t>
  </si>
  <si>
    <t>Dallas</t>
  </si>
  <si>
    <t>Philadelphia</t>
  </si>
  <si>
    <t>Bamberg</t>
  </si>
  <si>
    <t>Benjamin L Hooks</t>
  </si>
  <si>
    <t>Brunswick</t>
  </si>
  <si>
    <t>Finch-Henry</t>
  </si>
  <si>
    <t>Gadsden</t>
  </si>
  <si>
    <t>Gainesville</t>
  </si>
  <si>
    <t>Gulfport</t>
  </si>
  <si>
    <t>Homestead</t>
  </si>
  <si>
    <t>Jacksonville</t>
  </si>
  <si>
    <t>Jacobs Creek</t>
  </si>
  <si>
    <t>Kittrell</t>
  </si>
  <si>
    <t>Lyndon B. Johnson</t>
  </si>
  <si>
    <t>Miami</t>
  </si>
  <si>
    <t>Mississippi</t>
  </si>
  <si>
    <t>Montgomery</t>
  </si>
  <si>
    <t>Oconaluftee</t>
  </si>
  <si>
    <t>Pinellas</t>
  </si>
  <si>
    <t>Schenck</t>
  </si>
  <si>
    <t>Turner</t>
  </si>
  <si>
    <t>Arecibo</t>
  </si>
  <si>
    <t>Barranquitas</t>
  </si>
  <si>
    <t>Cassadaga</t>
  </si>
  <si>
    <t>Delaware Valley</t>
  </si>
  <si>
    <t>Edison</t>
  </si>
  <si>
    <t>Exeter</t>
  </si>
  <si>
    <t>Glenmont</t>
  </si>
  <si>
    <t>Grafton</t>
  </si>
  <si>
    <t>Hartford</t>
  </si>
  <si>
    <t>Iroquois</t>
  </si>
  <si>
    <t>Loring</t>
  </si>
  <si>
    <t>New Haven</t>
  </si>
  <si>
    <t>Northlands</t>
  </si>
  <si>
    <t>Oneonta</t>
  </si>
  <si>
    <t>Penobscot</t>
  </si>
  <si>
    <t>Ramey</t>
  </si>
  <si>
    <t>Shriver</t>
  </si>
  <si>
    <t>South Bronx</t>
  </si>
  <si>
    <t>Westover</t>
  </si>
  <si>
    <t>ATLANTA</t>
  </si>
  <si>
    <t>BOSTON</t>
  </si>
  <si>
    <t>CHICAGO</t>
  </si>
  <si>
    <t>REGIONS</t>
  </si>
  <si>
    <t>Atterbury</t>
  </si>
  <si>
    <t>Blackwell</t>
  </si>
  <si>
    <t>Cincinnati</t>
  </si>
  <si>
    <t>Cleveland</t>
  </si>
  <si>
    <t>Dayton</t>
  </si>
  <si>
    <t>Denison</t>
  </si>
  <si>
    <t>Detroit</t>
  </si>
  <si>
    <t>Excelsior Springs</t>
  </si>
  <si>
    <t>Flint Genesee</t>
  </si>
  <si>
    <t>Flint Hills</t>
  </si>
  <si>
    <t>Gerald R. Ford</t>
  </si>
  <si>
    <t>Golconda</t>
  </si>
  <si>
    <t>Hubert H. Humphrey</t>
  </si>
  <si>
    <t>Joliet</t>
  </si>
  <si>
    <t>Milwaukee</t>
  </si>
  <si>
    <t>Mingo</t>
  </si>
  <si>
    <t>Ottumwa</t>
  </si>
  <si>
    <t>Paul Simon</t>
  </si>
  <si>
    <t>Pine Ridge</t>
  </si>
  <si>
    <t>St. Louis</t>
  </si>
  <si>
    <t>Albuquerque</t>
  </si>
  <si>
    <t>Anaconda</t>
  </si>
  <si>
    <t>Boxelder</t>
  </si>
  <si>
    <t>Carville</t>
  </si>
  <si>
    <t>Cass</t>
  </si>
  <si>
    <t>Clearfield</t>
  </si>
  <si>
    <t>Collbran</t>
  </si>
  <si>
    <t>David L. Carrasco</t>
  </si>
  <si>
    <t>Gary</t>
  </si>
  <si>
    <t>Guthrie</t>
  </si>
  <si>
    <t>Kicking Horse</t>
  </si>
  <si>
    <t>Laredo</t>
  </si>
  <si>
    <t>Little Rock</t>
  </si>
  <si>
    <t>New Orleans</t>
  </si>
  <si>
    <t>North Texas</t>
  </si>
  <si>
    <t>Ouachita</t>
  </si>
  <si>
    <t>Quentin Burdick</t>
  </si>
  <si>
    <t>Roswell</t>
  </si>
  <si>
    <t>Shreveport</t>
  </si>
  <si>
    <t>Talking Leaves</t>
  </si>
  <si>
    <t>Trapper Creek</t>
  </si>
  <si>
    <t>Treasure Lake</t>
  </si>
  <si>
    <t>Tulsa</t>
  </si>
  <si>
    <t>Weber Basin</t>
  </si>
  <si>
    <t>DALLAS</t>
  </si>
  <si>
    <t>PHILADELPHIA</t>
  </si>
  <si>
    <t>Blue Ridge</t>
  </si>
  <si>
    <t>Carl D. Perkins</t>
  </si>
  <si>
    <t>Charleston</t>
  </si>
  <si>
    <t>Earle C. Clements</t>
  </si>
  <si>
    <t>Flatwoods</t>
  </si>
  <si>
    <t>Frenchburg</t>
  </si>
  <si>
    <t>Great Onyx</t>
  </si>
  <si>
    <t>Harpers Ferry</t>
  </si>
  <si>
    <t>Keystone</t>
  </si>
  <si>
    <t>Muhlenberg</t>
  </si>
  <si>
    <t>Old Dominion</t>
  </si>
  <si>
    <t>Pine Knot</t>
  </si>
  <si>
    <t>Pittsburgh</t>
  </si>
  <si>
    <t>Potomac</t>
  </si>
  <si>
    <t>Red Rock</t>
  </si>
  <si>
    <t>Whitney Young</t>
  </si>
  <si>
    <t>Wilmington</t>
  </si>
  <si>
    <t>Woodland</t>
  </si>
  <si>
    <t>Woodstock</t>
  </si>
  <si>
    <t>Alaska</t>
  </si>
  <si>
    <t>Angell</t>
  </si>
  <si>
    <t>Cascades</t>
  </si>
  <si>
    <t>Centennial</t>
  </si>
  <si>
    <t>Columbia Basin</t>
  </si>
  <si>
    <t>Curlew</t>
  </si>
  <si>
    <t>Fort Simcoe</t>
  </si>
  <si>
    <t>Fred G. Acosta</t>
  </si>
  <si>
    <t>Hawaii</t>
  </si>
  <si>
    <t>Inland Empire</t>
  </si>
  <si>
    <t xml:space="preserve">Long Beach </t>
  </si>
  <si>
    <t>Los Angeles</t>
  </si>
  <si>
    <t>Phoenix</t>
  </si>
  <si>
    <t>Sacramento</t>
  </si>
  <si>
    <t>San Diego</t>
  </si>
  <si>
    <t>San Jose</t>
  </si>
  <si>
    <t>Sierra Nevada</t>
  </si>
  <si>
    <t>Springdale</t>
  </si>
  <si>
    <t>Timber Lake</t>
  </si>
  <si>
    <t>Tongue Point</t>
  </si>
  <si>
    <t>Treasure Island</t>
  </si>
  <si>
    <t>Wolf Creek</t>
  </si>
  <si>
    <t>SAN_FRANCISCO</t>
  </si>
  <si>
    <t>Accelerated mass that strikes the body causing injury or death. (Examples are falling objects, vehicle impacts, and projectiles.)</t>
  </si>
  <si>
    <t>San Francisco</t>
  </si>
  <si>
    <t>Carpentry</t>
  </si>
  <si>
    <t>Painting</t>
  </si>
  <si>
    <t>Cement Masonry</t>
  </si>
  <si>
    <t>Plastering</t>
  </si>
  <si>
    <t>Bricklaying</t>
  </si>
  <si>
    <t>Heavy Truck Driving</t>
  </si>
  <si>
    <t>Glazing</t>
  </si>
  <si>
    <t>Sign &amp; Billboard</t>
  </si>
  <si>
    <t>Electrical</t>
  </si>
  <si>
    <t>Plumbing</t>
  </si>
  <si>
    <t>Tile Setting</t>
  </si>
  <si>
    <t>Floor Covering</t>
  </si>
  <si>
    <t>Welding</t>
  </si>
  <si>
    <t>Landscaping</t>
  </si>
  <si>
    <t>Surveying</t>
  </si>
  <si>
    <t>REGION</t>
  </si>
  <si>
    <t>START DATE</t>
  </si>
  <si>
    <t>PROJECT ID</t>
  </si>
  <si>
    <t>TITLE</t>
  </si>
  <si>
    <t>TRADE</t>
  </si>
  <si>
    <t># SLOTS</t>
  </si>
  <si>
    <t>Machining</t>
  </si>
  <si>
    <t>Manufacturing Tech</t>
  </si>
  <si>
    <t>Urban Forestry</t>
  </si>
  <si>
    <t>Weatherization</t>
  </si>
  <si>
    <t>TRADES</t>
  </si>
  <si>
    <t>Facilities Maint</t>
  </si>
  <si>
    <t>HVAC</t>
  </si>
  <si>
    <t>Heavy Equip Mech</t>
  </si>
  <si>
    <t>Heavy Equip Op</t>
  </si>
  <si>
    <t>Overhead Line Const</t>
  </si>
  <si>
    <t>Paving - Machine Op</t>
  </si>
  <si>
    <t>Smart Meter Tech</t>
  </si>
  <si>
    <t>Solar I&amp;R</t>
  </si>
  <si>
    <t>Underground Res Dist</t>
  </si>
  <si>
    <t>Water/Waste Treat</t>
  </si>
  <si>
    <t>Point/Caulk/Clean</t>
  </si>
  <si>
    <t>Constr Tech/Craft</t>
  </si>
  <si>
    <t>Forest Cons &amp; Fire</t>
  </si>
  <si>
    <t>Stat Eng - Maint</t>
  </si>
  <si>
    <t>Stat Eng</t>
  </si>
  <si>
    <t>WORK DAYS</t>
  </si>
  <si>
    <t>RESPONSES</t>
  </si>
  <si>
    <t>YES</t>
  </si>
  <si>
    <t>NO</t>
  </si>
  <si>
    <r>
      <t>CATEGORY</t>
    </r>
    <r>
      <rPr>
        <sz val="9.5"/>
        <color indexed="8"/>
        <rFont val="Times New Roman"/>
        <family val="1"/>
      </rPr>
      <t xml:space="preserve"> (Click on a category below to open its cost estimate tab)</t>
    </r>
  </si>
  <si>
    <t>TOTAL COST</t>
  </si>
  <si>
    <t>HAZARD CONTROLS</t>
  </si>
  <si>
    <t>Engineering control - Remove/redirect hazard with ventilation</t>
  </si>
  <si>
    <t>Engineering control - Substitute cause of hazard with other material/process</t>
  </si>
  <si>
    <t>Engineering control - Eliminate cause of hazard without substitute</t>
  </si>
  <si>
    <t>Administrative control - Utilize policy of buddy system</t>
  </si>
  <si>
    <t>PPE - Respirator</t>
  </si>
  <si>
    <t>PPE - Hearing protection</t>
  </si>
  <si>
    <t>PPE - Protective body clothing/footware</t>
  </si>
  <si>
    <t>PPE - Safety eyeware</t>
  </si>
  <si>
    <t>PPE - Hardhat</t>
  </si>
  <si>
    <t>Administrative control - Institute written operating procedures and best practices training</t>
  </si>
  <si>
    <t>Administrative control - Control access to hazardous material/site</t>
  </si>
  <si>
    <t>Administrative control - Limit exposure to hazard using time monitoring</t>
  </si>
  <si>
    <t>Administrative control - Provide training/testing on hazard abatement</t>
  </si>
  <si>
    <t>Engineering control - Partially isolate hazard with guards/shields</t>
  </si>
  <si>
    <t>PPE - Harness</t>
  </si>
  <si>
    <t>Engineering control - Fully enclose cause of hazard to limit access/exposure</t>
  </si>
  <si>
    <t>ACTION/HAZARD DESCRIPTION</t>
  </si>
  <si>
    <t>PHASEYEAR</t>
  </si>
  <si>
    <t>PHASE</t>
  </si>
  <si>
    <t>CENTER</t>
  </si>
  <si>
    <t>P - Planning phase</t>
  </si>
  <si>
    <t>1 - 1st year of construction</t>
  </si>
  <si>
    <t>2 - 2nd year of construction</t>
  </si>
  <si>
    <t>3 - 3rd year of construction</t>
  </si>
  <si>
    <t>4 - 4th year of construction</t>
  </si>
  <si>
    <t>5 - 5th year of construction</t>
  </si>
  <si>
    <t>6 - 6th year of construction</t>
  </si>
  <si>
    <t>7 - 7th year of construction</t>
  </si>
  <si>
    <t>8 - 8th year of construction</t>
  </si>
  <si>
    <t>9 - 9th year of construction</t>
  </si>
  <si>
    <t>10 - 10th year of construction</t>
  </si>
  <si>
    <t>FINAL STATUS</t>
  </si>
  <si>
    <t>SIGNATORY</t>
  </si>
  <si>
    <t>COR/PM</t>
  </si>
  <si>
    <t xml:space="preserve"> NOJC ENTRY DATE</t>
  </si>
  <si>
    <t>MANAGER</t>
  </si>
  <si>
    <t>Are all required signatures present?</t>
  </si>
  <si>
    <t>MANAGER RECOMMENDATION</t>
  </si>
  <si>
    <t>MANAGER NOTES</t>
  </si>
  <si>
    <t>CTT REVIEWER</t>
  </si>
  <si>
    <t>CTT REVIEWER RECOMMENDATION</t>
  </si>
  <si>
    <t>CTT REVIEWER NOTES</t>
  </si>
  <si>
    <t>DFAM ENTRY DATE</t>
  </si>
  <si>
    <t>DFAM REVIEWER</t>
  </si>
  <si>
    <t>CONSISTENCY WITH THE CENTER’S LONG RANGE PLAN (LRP):</t>
  </si>
  <si>
    <t xml:space="preserve">Is the proposed project located where future buildings, structures or extensions are proposed in the LRP?  </t>
  </si>
  <si>
    <t>1A</t>
  </si>
  <si>
    <r>
      <t>If NO</t>
    </r>
    <r>
      <rPr>
        <sz val="9.5"/>
        <color indexed="8"/>
        <rFont val="Times New Roman"/>
        <family val="1"/>
      </rPr>
      <t xml:space="preserve"> to #1, is the proposed project in close proximity to future LRP structures such that the functioning of both may be adversely affected?</t>
    </r>
  </si>
  <si>
    <t>Has the Center submitted a campus Site Plan clearly showing the proposed location of the project?</t>
  </si>
  <si>
    <t>Does the proposed project affect the space utilization allowances in the LRP?</t>
  </si>
  <si>
    <t>COMPLIANCE WITH APPLICABLE CODES</t>
  </si>
  <si>
    <t>Are the reconfigured spaces’ exit routes in compliance with fire egress requirements?</t>
  </si>
  <si>
    <t>Are number of emergency egress points per current code requirements?</t>
  </si>
  <si>
    <t xml:space="preserve">Are current fire alarm devices adequate per code to satisfy the new use of the space?  </t>
  </si>
  <si>
    <t>6A</t>
  </si>
  <si>
    <t>If NO to #6, does the project allow for a fire alarm upgrade to comply with code?</t>
  </si>
  <si>
    <t>Are the existing lighting levels consistent with code requirements for the new use(s)?</t>
  </si>
  <si>
    <t>Can the new electrical and mechanical loads be accommodated within existing circuits in compliance with code?</t>
  </si>
  <si>
    <t xml:space="preserve">Does the existing lighting and power outlet layout serve the new use adequately?  </t>
  </si>
  <si>
    <t>9A</t>
  </si>
  <si>
    <t>If NO to #9, is the proposed revised layout in compliance with code?</t>
  </si>
  <si>
    <t>Does the reconfigured space comply with ADA requirements where applicable?</t>
  </si>
  <si>
    <t>Has the Center submitted drawings addressing the above issues clearly? (Architectural plan, electrical layouts, reflected ceiling plans, fire alarm system layouts, etc.)</t>
  </si>
  <si>
    <t>Is the proposed HVAC equipment an Energy Star high-efficiency model?</t>
  </si>
  <si>
    <t>What type of refrigerant does the proposed equipment use?</t>
  </si>
  <si>
    <t>Has the Center submitted manufacturer’s trade literature showing equipment specs, including SIR ratings and refrigerant type?</t>
  </si>
  <si>
    <t>Has the Center submitted a mechanical drawing showing location of equipment and ductwork?</t>
  </si>
  <si>
    <t>If students are to install the new equipment, has the Center made arrangements to have manufacturer-approved installer supervision so as to protect the warranty?</t>
  </si>
  <si>
    <t>Does the project entail lighting fixture replacement, lamp/ballast replacement or both?</t>
  </si>
  <si>
    <t>Does the project entail any re-wiring?</t>
  </si>
  <si>
    <t>Does the project entail any additional electrical loads with respect to existing?</t>
  </si>
  <si>
    <t>19A</t>
  </si>
  <si>
    <t>If YES to #19, does the project provide adequate documentation to demonstrate code compliance?</t>
  </si>
  <si>
    <t>Has the Center submitted manufacturer’s trade literature showing fixture/lamp specs?</t>
  </si>
  <si>
    <t xml:space="preserve">Has the Center submitted a proposed lighting layout drawing showing proposed new lighting fixture and power outlet layout?                                                                  </t>
  </si>
  <si>
    <t>STRUCTURAL INTEGRITY</t>
  </si>
  <si>
    <t>Does the proposed project comprise a habitable structure?</t>
  </si>
  <si>
    <t>If not habitable, does the structural stability of the project impinge on the life/safety of students and staff?</t>
  </si>
  <si>
    <t>Has the project’s structure been designed and documented by a licensed engineer?</t>
  </si>
  <si>
    <t>24A</t>
  </si>
  <si>
    <t>If YES to #24, has the Center presented engineer-stamped documents?</t>
  </si>
  <si>
    <t xml:space="preserve">If not designed/stamped by a licensed engineer, does the project comply with prescriptive design parameters per IBC code? </t>
  </si>
  <si>
    <t>25A</t>
  </si>
  <si>
    <t>If NO to #25, has the Center submitted clear and complete documentation demonstrating prescriptive design code compliance?</t>
  </si>
  <si>
    <t xml:space="preserve">For roof structures based on truss designs, does the project propose off-the-shelf pre-engineered truss solutions?  </t>
  </si>
  <si>
    <t>Has the Center submitted pre-engineered truss drawings?</t>
  </si>
  <si>
    <t>Has the Center submitted clear details of pre-engineered truss fastenings?</t>
  </si>
  <si>
    <t xml:space="preserve">Are the roof loads adequately distributed to the footings?  </t>
  </si>
  <si>
    <t>Has the Center provided adequate footings and foundation drawings?</t>
  </si>
  <si>
    <t>SUSTAINABILITY</t>
  </si>
  <si>
    <t>Does the proposed project include:</t>
  </si>
  <si>
    <t>Environmentally-preferred products?</t>
  </si>
  <si>
    <t>Bio-based products?</t>
  </si>
  <si>
    <t>Recycled-content products?</t>
  </si>
  <si>
    <t>Low-emitting materials?</t>
  </si>
  <si>
    <t>High-efficiency water fixtures?</t>
  </si>
  <si>
    <t>DFAM REVIEWER RECOMMENDATION</t>
  </si>
  <si>
    <t>DFAM REVIEWER NOTES</t>
  </si>
  <si>
    <t>DFAM APPROVAL PROVISION(S)</t>
  </si>
  <si>
    <t>DFAM DECLINE RECOMMENDATION(S)</t>
  </si>
  <si>
    <t>DFAM</t>
  </si>
  <si>
    <t>USECLASS</t>
  </si>
  <si>
    <t>GROUNDS</t>
  </si>
  <si>
    <t>ADMINISTRATIVE</t>
  </si>
  <si>
    <t>MAJOR NEW STRUCTURE</t>
  </si>
  <si>
    <t>MISCELLANEOUS</t>
  </si>
  <si>
    <t>MAJOR STRUCTURE RENOVATION</t>
  </si>
  <si>
    <t>OPERATIONS</t>
  </si>
  <si>
    <t>MINOR NEW STRUCTURE</t>
  </si>
  <si>
    <t>RESIDENTIAL/RECREATION</t>
  </si>
  <si>
    <t>MINOR STRUCTURE RENOVATION</t>
  </si>
  <si>
    <t>TRAINING/ACADEMICS</t>
  </si>
  <si>
    <t>TRAINING MOCK-UP</t>
  </si>
  <si>
    <t>NON-CENTER</t>
  </si>
  <si>
    <t>COMMUNITY-BASED</t>
  </si>
  <si>
    <t>OTHER</t>
  </si>
  <si>
    <t>PROJECT_ID</t>
  </si>
  <si>
    <t>START_DATE</t>
  </si>
  <si>
    <t>EST_DAYS_COMPLETE</t>
  </si>
  <si>
    <t>EST_COMPLETION_DATE</t>
  </si>
  <si>
    <t>MULTIYEAR</t>
  </si>
  <si>
    <t>ORIGINAL_CTST</t>
  </si>
  <si>
    <t>CTST_REQ</t>
  </si>
  <si>
    <t>TOTAL_COST</t>
  </si>
  <si>
    <t>EST_VALUE</t>
  </si>
  <si>
    <t>OTHER_CRA_FUNDS</t>
  </si>
  <si>
    <t>CENTER_FUNDS</t>
  </si>
  <si>
    <t>EST1</t>
  </si>
  <si>
    <t>EST2</t>
  </si>
  <si>
    <t>EST3</t>
  </si>
  <si>
    <t>EST4</t>
  </si>
  <si>
    <t>EST5</t>
  </si>
  <si>
    <t>EST6</t>
  </si>
  <si>
    <t>EST7</t>
  </si>
  <si>
    <t>EST8</t>
  </si>
  <si>
    <t>SLOT_TOTAL</t>
  </si>
  <si>
    <t>COST_SLOT</t>
  </si>
  <si>
    <t>STM_TOTAL</t>
  </si>
  <si>
    <t>COST_STM</t>
  </si>
  <si>
    <t>TRADE01</t>
  </si>
  <si>
    <t>T01_SLOTS</t>
  </si>
  <si>
    <t>T01_WDAYS</t>
  </si>
  <si>
    <t>TRADE02</t>
  </si>
  <si>
    <t>T02_SLOTS</t>
  </si>
  <si>
    <t>T02_WDAYS</t>
  </si>
  <si>
    <t>TRADE03</t>
  </si>
  <si>
    <t>T03_SLOTS</t>
  </si>
  <si>
    <t>T03_WDAYS</t>
  </si>
  <si>
    <t>TRADE04</t>
  </si>
  <si>
    <t>T04_SLOTS</t>
  </si>
  <si>
    <t>T04_WDAYS</t>
  </si>
  <si>
    <t>TRADE05</t>
  </si>
  <si>
    <t>T05_SLOTS</t>
  </si>
  <si>
    <t>T05_WDAYS</t>
  </si>
  <si>
    <t>TRADE06</t>
  </si>
  <si>
    <t>T06_SLOTS</t>
  </si>
  <si>
    <t>T06_WDAYS</t>
  </si>
  <si>
    <t>TRADE07</t>
  </si>
  <si>
    <t>T07_SLOTS</t>
  </si>
  <si>
    <t>T07_WDAYS</t>
  </si>
  <si>
    <t>TRADE08</t>
  </si>
  <si>
    <t>T08_SLOTS</t>
  </si>
  <si>
    <t>T08_WDAYS</t>
  </si>
  <si>
    <t>TRADE09</t>
  </si>
  <si>
    <t>T09_SLOTS</t>
  </si>
  <si>
    <t>T09_WDAYS</t>
  </si>
  <si>
    <t>TRADE10</t>
  </si>
  <si>
    <t>T10_SLOTS</t>
  </si>
  <si>
    <t>T10_WDAYS</t>
  </si>
  <si>
    <t>TRADE11</t>
  </si>
  <si>
    <t>T11_SLOTS</t>
  </si>
  <si>
    <t>T11_WDAYS</t>
  </si>
  <si>
    <t>TRADE12</t>
  </si>
  <si>
    <t>T12_SLOTS</t>
  </si>
  <si>
    <t>T12_WDAYS</t>
  </si>
  <si>
    <t>OUTCOME_DESC</t>
  </si>
  <si>
    <t>TRAINING_DESC</t>
  </si>
  <si>
    <t>NOJC ENTRY DATE</t>
  </si>
  <si>
    <t>MAN01</t>
  </si>
  <si>
    <t>MAN02</t>
  </si>
  <si>
    <t>MAN03</t>
  </si>
  <si>
    <t>MAN04</t>
  </si>
  <si>
    <t>MAN05</t>
  </si>
  <si>
    <t>MAN06</t>
  </si>
  <si>
    <t>MAN07</t>
  </si>
  <si>
    <t>MAN08</t>
  </si>
  <si>
    <t>CTT ENTRY DATE</t>
  </si>
  <si>
    <t>CTT01</t>
  </si>
  <si>
    <t>CTT02</t>
  </si>
  <si>
    <t>CTT03</t>
  </si>
  <si>
    <t>CTT04</t>
  </si>
  <si>
    <t>CTT05</t>
  </si>
  <si>
    <t>CTT06</t>
  </si>
  <si>
    <t>CTT07</t>
  </si>
  <si>
    <t>CTT08</t>
  </si>
  <si>
    <t>CTT09</t>
  </si>
  <si>
    <t>CTT10</t>
  </si>
  <si>
    <t>CTT11</t>
  </si>
  <si>
    <t>CTT12</t>
  </si>
  <si>
    <t>CTT13</t>
  </si>
  <si>
    <t>CTT14</t>
  </si>
  <si>
    <t>CTT15</t>
  </si>
  <si>
    <t>CTT16</t>
  </si>
  <si>
    <t>CTT17</t>
  </si>
  <si>
    <t>PROJ_CLASS</t>
  </si>
  <si>
    <t>USE_CLASS</t>
  </si>
  <si>
    <t>DFAM01</t>
  </si>
  <si>
    <t>DFAM01A</t>
  </si>
  <si>
    <t>DFAM02</t>
  </si>
  <si>
    <t>DFAM03</t>
  </si>
  <si>
    <t>DFAM04</t>
  </si>
  <si>
    <t>DFAM05</t>
  </si>
  <si>
    <t>DFAM06</t>
  </si>
  <si>
    <t>DFAM06A</t>
  </si>
  <si>
    <t>DFAM07</t>
  </si>
  <si>
    <t>DFAM08</t>
  </si>
  <si>
    <t>DFAM09</t>
  </si>
  <si>
    <t>DFMA09A</t>
  </si>
  <si>
    <t>DFAM10</t>
  </si>
  <si>
    <t>DFAM11</t>
  </si>
  <si>
    <t>DFAM12</t>
  </si>
  <si>
    <t>DFAM13</t>
  </si>
  <si>
    <t>DFAM14</t>
  </si>
  <si>
    <t>DFAM15</t>
  </si>
  <si>
    <t>DFAM16</t>
  </si>
  <si>
    <t>DFAM17</t>
  </si>
  <si>
    <t>DFAM18</t>
  </si>
  <si>
    <t>DFAM19</t>
  </si>
  <si>
    <t>DFMA19A</t>
  </si>
  <si>
    <t>DFAM20</t>
  </si>
  <si>
    <t>DFAM21</t>
  </si>
  <si>
    <t>DFAM22</t>
  </si>
  <si>
    <t>DFAM23</t>
  </si>
  <si>
    <t>DFAM24</t>
  </si>
  <si>
    <t>DFAM24A</t>
  </si>
  <si>
    <t>DFAM25</t>
  </si>
  <si>
    <t>DFAM25A</t>
  </si>
  <si>
    <t>DFAM26</t>
  </si>
  <si>
    <t>DFAM27</t>
  </si>
  <si>
    <t>DFAM28</t>
  </si>
  <si>
    <t>DFAM29</t>
  </si>
  <si>
    <t>DFAM30</t>
  </si>
  <si>
    <t>DFAM31</t>
  </si>
  <si>
    <t>DFAM32</t>
  </si>
  <si>
    <t>DFAM33</t>
  </si>
  <si>
    <t>DFAM34</t>
  </si>
  <si>
    <t>DFAM35</t>
  </si>
  <si>
    <t>Electrical (Shock/Short Circuit)</t>
  </si>
  <si>
    <t>A system design, procedure, or equipment that is error-provocative. (A switch goes up to turn something off.)</t>
  </si>
  <si>
    <t>Conditions that result in falls (impacts) from height or traditional walking surfaces (such as slippery floors, poor housekeeping, uneven walking surfaces, exposed ledges, etc.).</t>
  </si>
  <si>
    <t>Vibration that can cause damage to nerve endings, or material fatigue that results in a safety-critical failure. (Examples are abraded slings and ropes, weakened hoses and belts.)</t>
  </si>
  <si>
    <t>Radiaion (Ionizing)</t>
  </si>
  <si>
    <t>Temperature Extremem (Heat/Cold)</t>
  </si>
  <si>
    <t>Brick Masonry</t>
  </si>
  <si>
    <t>Construction Craft Laborer</t>
  </si>
  <si>
    <t>Facilities Maintenance</t>
  </si>
  <si>
    <t>Forestry Conservation and Firefighting</t>
  </si>
  <si>
    <t>Heavy Construction Equipment Mechanic</t>
  </si>
  <si>
    <t>Heavy Equipment Operations</t>
  </si>
  <si>
    <t>Manufacturing Technology</t>
  </si>
  <si>
    <t>Network Cable Installation</t>
  </si>
  <si>
    <t>Overhead Line Construction</t>
  </si>
  <si>
    <t>Paving Machine Operator</t>
  </si>
  <si>
    <t>Sign, Billboard &amp; Display</t>
  </si>
  <si>
    <t>Smart Meter and Instrumentation Technician</t>
  </si>
  <si>
    <t>Solar Installer and Repairer (PV and Thermal)</t>
  </si>
  <si>
    <t>Stationary Engineering</t>
  </si>
  <si>
    <t>Underground Residential Distribution</t>
  </si>
  <si>
    <t>Water/Wastewater Operations</t>
  </si>
  <si>
    <r>
      <t xml:space="preserve">Outcome and Training Description Narrative </t>
    </r>
    <r>
      <rPr>
        <sz val="9.5"/>
        <rFont val="Times New Roman"/>
        <family val="1"/>
      </rPr>
      <t>Use ALT-ENTER to insert paragraph breaks</t>
    </r>
  </si>
  <si>
    <t>Scroll down to populate MATERIALS AND SUPPLIES Estimate</t>
  </si>
  <si>
    <t>MATERIALS AND SUPPLIES Estimate</t>
  </si>
  <si>
    <t># of Units</t>
  </si>
  <si>
    <t>Unit Cost</t>
  </si>
  <si>
    <t>Line Cost</t>
  </si>
  <si>
    <t>MATERIAL OR SUPPLY Description (Qty./Unit)</t>
  </si>
  <si>
    <t>Quantity</t>
  </si>
  <si>
    <t xml:space="preserve">Unit Cost </t>
  </si>
  <si>
    <t>JOB-SITE POWER TOOLS AND EQUIPMENT Estimate</t>
  </si>
  <si>
    <t>EQUIPMENT RENTAL Estimate</t>
  </si>
  <si>
    <t>Scroll down to populate CONTRACTED SERVICES Estimate</t>
  </si>
  <si>
    <t>CONTRACTED SERVICES Estimate</t>
  </si>
  <si>
    <t>AGENCY TECHNICAL SERVICES Estimate</t>
  </si>
  <si>
    <t>MOTOR VEHICLE OPERATIONS/MAINTENANCE Estimate</t>
  </si>
  <si>
    <t>SAFETY HAZARD ANALYSIS</t>
  </si>
  <si>
    <t>PRPOSED CONTROL/ABATEMENT</t>
  </si>
  <si>
    <t>Scroll down to view HAZARD CATEGORY DESCRIPTIONS</t>
  </si>
  <si>
    <t>HAZARD CONDITION Categories</t>
  </si>
  <si>
    <t>Scroll down to attach supporting documents</t>
  </si>
  <si>
    <t>ATTACHMENTS</t>
  </si>
  <si>
    <t>Attachment</t>
  </si>
  <si>
    <t>Description</t>
  </si>
  <si>
    <t>Required attachments include site/structure drawings (including basic project dimensions and important structural measurements) and, if major systems alteration/addition is included in the project, systems detail drawing(s).  Acceptable file types for attachments include those with extensions: 
.avi, .bmp, .csv, .doc, .docx, .dwf, .dwg, .gif, .htm, .html, .jpg, .jpeg, .mpg, .mpp, .mp4, .pdf, .png, .pub, .rtf, .tif, .tiff, .txt, .wmf, .wmv, .xls, .xlsx, .xps</t>
  </si>
  <si>
    <t>Instructions</t>
  </si>
  <si>
    <t>CTST ENGINEERING REVIEW -- NOJC USE ONLY</t>
  </si>
  <si>
    <t>Space/Use Re-configuration</t>
  </si>
  <si>
    <t>HVAC Equipment Upgrades</t>
  </si>
  <si>
    <t>Lighting/Power Upgrades</t>
  </si>
  <si>
    <t>If 'Yes' to #26, respond to #27-29; if 'No' skip to #30</t>
  </si>
  <si>
    <t>DFAM Reviewer Notes</t>
  </si>
  <si>
    <t>DFAM Approval Provision(s)</t>
  </si>
  <si>
    <t>DFAM Decline Recommendation(s)</t>
  </si>
  <si>
    <t>DFAM Reviewer Recommendation</t>
  </si>
  <si>
    <t>Approved</t>
  </si>
  <si>
    <t>Denied</t>
  </si>
  <si>
    <t>Pending</t>
  </si>
  <si>
    <t>Yes</t>
  </si>
  <si>
    <t>No</t>
  </si>
  <si>
    <t>DES/CTT</t>
  </si>
  <si>
    <t>Approve</t>
  </si>
  <si>
    <t>Approve with Recommendations</t>
  </si>
  <si>
    <t xml:space="preserve">Decline </t>
  </si>
  <si>
    <t>Decline with Recommendations</t>
  </si>
  <si>
    <t>Withdrawn</t>
  </si>
  <si>
    <t>Does each project result in a finished product or improved facility?</t>
  </si>
  <si>
    <t>Do any projects include "major" structural, mechanical, electrical, or plumbing system change?</t>
  </si>
  <si>
    <t>Signature:</t>
  </si>
  <si>
    <t>Date:</t>
  </si>
  <si>
    <t>If additional signature lines are required to include all Instructor/NTC Representatives, copy and paste the necessary number of signature fields above this note to include these in the page count.</t>
  </si>
  <si>
    <t>Title:</t>
  </si>
  <si>
    <t>Print/Type Name:</t>
  </si>
  <si>
    <t>Instructor/NTC Representative</t>
  </si>
  <si>
    <t>Safety Coordinator</t>
  </si>
  <si>
    <t>CTT Manager/CTST Coordinator</t>
  </si>
  <si>
    <t>Center Director</t>
  </si>
  <si>
    <t xml:space="preserve">PRINT this page; have staff members SIGN it; SCAN it as a PDF; and ATTACH the PDF in the attachment tab in the CTST-2.  Make certain all required signatures are included with submission of the Form CTST-1.  Missing signatures will delay review of or result in a decline of a CTST project or plan.  </t>
  </si>
  <si>
    <t>Other</t>
  </si>
  <si>
    <t>Are all projects submitted accounted for on the Summary tab?</t>
  </si>
  <si>
    <t>Do the project numbers on each project's tab total correctly on the Summary tab?</t>
  </si>
  <si>
    <t>Does the budget data on each project's tab total correctly on the Summary tab?</t>
  </si>
  <si>
    <r>
      <t xml:space="preserve">Does the </t>
    </r>
    <r>
      <rPr>
        <i/>
        <sz val="11"/>
        <color indexed="8"/>
        <rFont val="Times New Roman"/>
        <family val="1"/>
      </rPr>
      <t>Outcome and Training Description Narratives</t>
    </r>
    <r>
      <rPr>
        <sz val="11"/>
        <color indexed="8"/>
        <rFont val="Times New Roman"/>
        <family val="1"/>
      </rPr>
      <t xml:space="preserve"> give adequate detail of the final product and training?</t>
    </r>
  </si>
  <si>
    <t>Are appropriate illustrations and/or technical drawings attached to support each individual project?</t>
  </si>
  <si>
    <t>Does each project tab include an adequately completed Safety Hazard Analysis tab?</t>
  </si>
  <si>
    <t>Reviewer Responses</t>
  </si>
  <si>
    <t>NOJC Review</t>
  </si>
  <si>
    <t>STOP HERE.  DO NOT FILL IN ANY SECTIONS BELOW THIS POINT.  All FURTHER SECTIONS FOR NOJC USE ONLY.</t>
  </si>
  <si>
    <t>Region</t>
  </si>
  <si>
    <t>Center</t>
  </si>
  <si>
    <t>New Hampshire</t>
  </si>
  <si>
    <t>WM Young</t>
  </si>
  <si>
    <t>BL Hooks/Memphis</t>
  </si>
  <si>
    <t>Lyndon Johnson</t>
  </si>
  <si>
    <t>Shcenck</t>
  </si>
  <si>
    <t>Flint/Genesee</t>
  </si>
  <si>
    <t>Hubert Humphrey</t>
  </si>
  <si>
    <t xml:space="preserve">Milwaukee </t>
  </si>
  <si>
    <t>Hawai'i</t>
  </si>
  <si>
    <t>Long Beach</t>
  </si>
  <si>
    <t>Albuerque</t>
  </si>
  <si>
    <t xml:space="preserve">Cass </t>
  </si>
  <si>
    <t>David Carrasco</t>
  </si>
  <si>
    <t>Wind River</t>
  </si>
  <si>
    <t xml:space="preserve"> PLAN SUMMARY </t>
  </si>
  <si>
    <t>20 CTST slots x $500 = $10,000</t>
  </si>
  <si>
    <t>24 CTST slots x $500 = $12,000</t>
  </si>
  <si>
    <t>30 CTST slots x $500 = $15,000</t>
  </si>
  <si>
    <t>PROJECT TITLE</t>
  </si>
  <si>
    <t>ESITMATED # DAYS TO COMPLETE</t>
  </si>
  <si>
    <t>MATERIALS AND SUPPLIES</t>
  </si>
  <si>
    <t>JOB-SITE POWER TOOLS AND EQUIPMENT</t>
  </si>
  <si>
    <t>EQUIPMENT RENTAL</t>
  </si>
  <si>
    <t>CONTRACTED SERVICES</t>
  </si>
  <si>
    <t>AGENCY TECHNICAL SERVICES</t>
  </si>
  <si>
    <t>MOTOR VEHICLE OPERATIONS/MAINTENANCE</t>
  </si>
  <si>
    <t>Subtotal</t>
  </si>
  <si>
    <t>Program Year</t>
  </si>
  <si>
    <t xml:space="preserve">  CTT STANDARD</t>
  </si>
  <si>
    <t>Total # Center Slots</t>
  </si>
  <si>
    <t>Estimated VALUE of Project</t>
  </si>
  <si>
    <t>Cost/Slot</t>
  </si>
  <si>
    <t>Total CTST $ Requested</t>
  </si>
  <si>
    <t>SIGNATURES: Contains signatures of all responsible parties</t>
  </si>
  <si>
    <t>SUMMARY:  List of all project and total costs</t>
  </si>
  <si>
    <t>INSTRUCTIONS</t>
  </si>
  <si>
    <t>NOJC REVIEW:  OFFICE OF JOB CORPS USE ONLY</t>
  </si>
  <si>
    <t>Total Request</t>
  </si>
  <si>
    <t>Total Slots</t>
  </si>
  <si>
    <t>Pending DFAM Review</t>
  </si>
  <si>
    <t xml:space="preserve">If additional lines are needed (more than 20 projects are requested), create and complete a second "CTST Project Request Summary" and notify the NOJC as soon as possible.  </t>
  </si>
  <si>
    <t>17.01 - 17.20:  Each tab represents an individual project</t>
  </si>
  <si>
    <t xml:space="preserve">Centers shall complete only the tabs highlighted in GREEN.  The tabs highlighted in RED are for National Office of Job Corps use only.  Please complete only a number of tabs (17.01-17.20) equal to the number of individual projects being requested.  For example, if a center is requesting 6 projects, tabs 17.01-17.06 will be completed in addition to the "Signatures" tab.  All fields in the "Summary" tab will automatically populate. </t>
  </si>
  <si>
    <t>Project ID</t>
  </si>
  <si>
    <t xml:space="preserve">Total Cost </t>
  </si>
  <si>
    <t>Estimated Value</t>
  </si>
  <si>
    <t>$ Spent as of December 31</t>
  </si>
  <si>
    <t>% Spent as of December 31</t>
  </si>
  <si>
    <t>$ Spent as of June 30</t>
  </si>
  <si>
    <t>% Spent as of June 30</t>
  </si>
  <si>
    <t>Complete cells highlighted in GREEN only.  Do not manipulate cells in GRAY.</t>
  </si>
  <si>
    <t xml:space="preserve">RECONCILIATION:  Centers will enter the amount of funds spent for each project as of December 31 and June 30.  </t>
  </si>
  <si>
    <r>
      <rPr>
        <b/>
        <sz val="11"/>
        <color indexed="8"/>
        <rFont val="Times New Roman"/>
        <family val="1"/>
      </rPr>
      <t>PURPOSE:</t>
    </r>
    <r>
      <rPr>
        <sz val="11"/>
        <color indexed="8"/>
        <rFont val="Times New Roman"/>
        <family val="1"/>
      </rPr>
      <t xml:space="preserve"> To summarize and request approval for annual plan of Career Technical Skills Training (CTST) projects for Job Corps Centers.  All data related to all PY 2017 CTST projects shall be housed within this spreadsheet, including project requests, descriptions, costs, and expenditures. </t>
    </r>
  </si>
  <si>
    <r>
      <rPr>
        <b/>
        <sz val="11"/>
        <color indexed="8"/>
        <rFont val="Times New Roman"/>
        <family val="1"/>
      </rPr>
      <t xml:space="preserve">FORM:  </t>
    </r>
    <r>
      <rPr>
        <sz val="11"/>
        <color indexed="8"/>
        <rFont val="Times New Roman"/>
        <family val="1"/>
      </rPr>
      <t>In its entirety, the form is comprised of 25</t>
    </r>
    <r>
      <rPr>
        <sz val="11"/>
        <rFont val="Times New Roman"/>
        <family val="1"/>
      </rPr>
      <t xml:space="preserve"> tabs</t>
    </r>
    <r>
      <rPr>
        <sz val="11"/>
        <color indexed="40"/>
        <rFont val="Times New Roman"/>
        <family val="1"/>
      </rPr>
      <t>:</t>
    </r>
  </si>
  <si>
    <t>Totals</t>
  </si>
  <si>
    <t>Approval Status</t>
  </si>
  <si>
    <t xml:space="preserve">PY </t>
  </si>
  <si>
    <t>Est. Value</t>
  </si>
  <si>
    <t>Total Cost</t>
  </si>
  <si>
    <t>Project Title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</si>
</sst>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mmmm\ d\,\ yyyy;@"/>
    <numFmt numFmtId="167" formatCode="0.0%"/>
  </numFmts>
  <fonts count="120">
    <font>
      <sz val="11"/>
      <color theme="1"/>
      <name val="Calibri"/>
      <family val="2"/>
    </font>
    <font>
      <sz val="11"/>
      <color indexed="8"/>
      <name val="Calibri"/>
      <family val="2"/>
    </font>
    <font>
      <b/>
      <sz val="11"/>
      <color indexed="8"/>
      <name val="Calibri"/>
      <family val="2"/>
    </font>
    <font>
      <sz val="9.5"/>
      <color indexed="8"/>
      <name val="Times New Roman"/>
      <family val="1"/>
    </font>
    <font>
      <sz val="9.5"/>
      <color indexed="8"/>
      <name val="Calibri"/>
      <family val="2"/>
    </font>
    <font>
      <b/>
      <sz val="9.5"/>
      <color indexed="8"/>
      <name val="Times New Roman"/>
      <family val="1"/>
    </font>
    <font>
      <sz val="11"/>
      <color indexed="8"/>
      <name val="Times New Roman"/>
      <family val="1"/>
    </font>
    <font>
      <b/>
      <sz val="11"/>
      <color indexed="8"/>
      <name val="Times New Roman"/>
      <family val="1"/>
    </font>
    <font>
      <u val="single"/>
      <sz val="12.1"/>
      <color indexed="30"/>
      <name val="Calibri"/>
      <family val="2"/>
    </font>
    <font>
      <sz val="10"/>
      <name val="Arial"/>
      <family val="2"/>
    </font>
    <font>
      <sz val="9.5"/>
      <name val="Times New Roman"/>
      <family val="1"/>
    </font>
    <font>
      <b/>
      <sz val="9.5"/>
      <color indexed="30"/>
      <name val="Times New Roman"/>
      <family val="1"/>
    </font>
    <font>
      <b/>
      <sz val="8"/>
      <color indexed="30"/>
      <name val="Times New Roman"/>
      <family val="1"/>
    </font>
    <font>
      <sz val="8"/>
      <color indexed="8"/>
      <name val="Times New Roman"/>
      <family val="1"/>
    </font>
    <font>
      <b/>
      <sz val="9"/>
      <name val="Times New Roman"/>
      <family val="1"/>
    </font>
    <font>
      <b/>
      <sz val="9"/>
      <color indexed="10"/>
      <name val="Times New Roman"/>
      <family val="1"/>
    </font>
    <font>
      <b/>
      <sz val="10"/>
      <color indexed="10"/>
      <name val="Times New Roman"/>
      <family val="1"/>
    </font>
    <font>
      <sz val="11"/>
      <color indexed="10"/>
      <name val="Calibri"/>
      <family val="2"/>
    </font>
    <font>
      <b/>
      <sz val="14"/>
      <color indexed="9"/>
      <name val="Times New Roman"/>
      <family val="1"/>
    </font>
    <font>
      <sz val="14"/>
      <color indexed="8"/>
      <name val="Calibri"/>
      <family val="2"/>
    </font>
    <font>
      <sz val="11"/>
      <color indexed="30"/>
      <name val="Calibri"/>
      <family val="2"/>
    </font>
    <font>
      <b/>
      <sz val="11"/>
      <color indexed="30"/>
      <name val="Calibri"/>
      <family val="2"/>
    </font>
    <font>
      <sz val="9.5"/>
      <color indexed="9"/>
      <name val="Times New Roman"/>
      <family val="1"/>
    </font>
    <font>
      <i/>
      <sz val="11"/>
      <color indexed="8"/>
      <name val="Times New Roman"/>
      <family val="1"/>
    </font>
    <font>
      <b/>
      <sz val="11"/>
      <color indexed="10"/>
      <name val="Calibri"/>
      <family val="2"/>
    </font>
    <font>
      <b/>
      <sz val="8"/>
      <color indexed="10"/>
      <name val="Calibri"/>
      <family val="2"/>
    </font>
    <font>
      <sz val="8"/>
      <color indexed="10"/>
      <name val="Calibri"/>
      <family val="2"/>
    </font>
    <font>
      <b/>
      <sz val="9.5"/>
      <name val="Times New Roman"/>
      <family val="1"/>
    </font>
    <font>
      <sz val="11"/>
      <name val="Calibri"/>
      <family val="2"/>
    </font>
    <font>
      <sz val="14"/>
      <name val="Calibri"/>
      <family val="2"/>
    </font>
    <font>
      <b/>
      <sz val="9.5"/>
      <color indexed="8"/>
      <name val="Calibri"/>
      <family val="2"/>
    </font>
    <font>
      <b/>
      <sz val="9.5"/>
      <color indexed="21"/>
      <name val="Calibri"/>
      <family val="2"/>
    </font>
    <font>
      <b/>
      <sz val="9.5"/>
      <color indexed="10"/>
      <name val="Calibri"/>
      <family val="2"/>
    </font>
    <font>
      <sz val="8"/>
      <color indexed="8"/>
      <name val="Calibri"/>
      <family val="2"/>
    </font>
    <font>
      <sz val="11"/>
      <name val="Times New Roman"/>
      <family val="1"/>
    </font>
    <font>
      <sz val="11"/>
      <color indexed="40"/>
      <name val="Times New Roman"/>
      <family val="1"/>
    </font>
    <font>
      <b/>
      <i/>
      <sz val="15"/>
      <name val="Calibri"/>
      <family val="2"/>
    </font>
    <font>
      <b/>
      <i/>
      <sz val="15"/>
      <color indexed="10"/>
      <name val="Calibri"/>
      <family val="2"/>
    </font>
    <font>
      <b/>
      <sz val="11"/>
      <name val="Calibri"/>
      <family val="2"/>
    </font>
    <font>
      <sz val="11"/>
      <color indexed="10"/>
      <name val="Times New Roman"/>
      <family val="1"/>
    </font>
    <font>
      <sz val="9.5"/>
      <color indexed="30"/>
      <name val="Times New Roman"/>
      <family val="1"/>
    </font>
    <font>
      <b/>
      <sz val="15"/>
      <color indexed="8"/>
      <name val="Times New Roman"/>
      <family val="1"/>
    </font>
    <font>
      <b/>
      <sz val="12"/>
      <color indexed="10"/>
      <name val="Times New Roman"/>
      <family val="1"/>
    </font>
    <font>
      <b/>
      <sz val="20"/>
      <color indexed="8"/>
      <name val="Calibri"/>
      <family val="2"/>
    </font>
    <font>
      <b/>
      <sz val="11"/>
      <name val="Times New Roman"/>
      <family val="1"/>
    </font>
    <font>
      <b/>
      <sz val="12"/>
      <color indexed="8"/>
      <name val="Times New Roman"/>
      <family val="1"/>
    </font>
    <font>
      <b/>
      <sz val="8.5"/>
      <color indexed="8"/>
      <name val="Times New Roman"/>
      <family val="1"/>
    </font>
    <font>
      <u val="single"/>
      <sz val="11"/>
      <color indexed="30"/>
      <name val="Calibri"/>
      <family val="2"/>
    </font>
    <font>
      <sz val="18"/>
      <color indexed="44"/>
      <name val="Cambria"/>
      <family val="2"/>
    </font>
    <font>
      <b/>
      <sz val="15"/>
      <color indexed="44"/>
      <name val="Calibri"/>
      <family val="2"/>
    </font>
    <font>
      <b/>
      <sz val="13"/>
      <color indexed="44"/>
      <name val="Calibri"/>
      <family val="2"/>
    </font>
    <font>
      <b/>
      <sz val="11"/>
      <color indexed="4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5"/>
      <color theme="1"/>
      <name val="Times New Roman"/>
      <family val="1"/>
    </font>
    <font>
      <sz val="9.5"/>
      <color theme="1"/>
      <name val="Calibri"/>
      <family val="2"/>
    </font>
    <font>
      <sz val="11"/>
      <color theme="1"/>
      <name val="Times New Roman"/>
      <family val="1"/>
    </font>
    <font>
      <b/>
      <sz val="9.5"/>
      <color theme="1"/>
      <name val="Times New Roman"/>
      <family val="1"/>
    </font>
    <font>
      <b/>
      <sz val="9.5"/>
      <color rgb="FF0070C0"/>
      <name val="Times New Roman"/>
      <family val="1"/>
    </font>
    <font>
      <sz val="14"/>
      <color theme="1" tint="0.04998999834060669"/>
      <name val="Calibri"/>
      <family val="2"/>
    </font>
    <font>
      <sz val="9.5"/>
      <color theme="1" tint="0.04998999834060669"/>
      <name val="Times New Roman"/>
      <family val="1"/>
    </font>
    <font>
      <b/>
      <sz val="9.5"/>
      <color theme="1" tint="0.04998999834060669"/>
      <name val="Times New Roman"/>
      <family val="1"/>
    </font>
    <font>
      <sz val="11"/>
      <color theme="1" tint="0.04998999834060669"/>
      <name val="Calibri"/>
      <family val="2"/>
    </font>
    <font>
      <b/>
      <sz val="11"/>
      <color theme="1"/>
      <name val="Times New Roman"/>
      <family val="1"/>
    </font>
    <font>
      <b/>
      <sz val="8"/>
      <color rgb="FFFF0000"/>
      <name val="Calibri"/>
      <family val="2"/>
    </font>
    <font>
      <sz val="8"/>
      <color rgb="FFFF0000"/>
      <name val="Calibri"/>
      <family val="2"/>
    </font>
    <font>
      <b/>
      <sz val="11"/>
      <color theme="1" tint="0.04998999834060669"/>
      <name val="Times New Roman"/>
      <family val="1"/>
    </font>
    <font>
      <b/>
      <sz val="9.5"/>
      <color rgb="FF0D0D0D"/>
      <name val="Times New Roman"/>
      <family val="1"/>
    </font>
    <font>
      <sz val="9.5"/>
      <color rgb="FF0070C0"/>
      <name val="Times New Roman"/>
      <family val="1"/>
    </font>
    <font>
      <b/>
      <sz val="8"/>
      <color rgb="FF0070C0"/>
      <name val="Times New Roman"/>
      <family val="1"/>
    </font>
    <font>
      <b/>
      <sz val="9.5"/>
      <color theme="1"/>
      <name val="Calibri"/>
      <family val="2"/>
    </font>
    <font>
      <sz val="8"/>
      <color theme="1"/>
      <name val="Times New Roman"/>
      <family val="1"/>
    </font>
    <font>
      <b/>
      <sz val="9.5"/>
      <color rgb="FF008080"/>
      <name val="Calibri"/>
      <family val="2"/>
    </font>
    <font>
      <i/>
      <sz val="11"/>
      <color theme="1" tint="0.04998999834060669"/>
      <name val="Times New Roman"/>
      <family val="1"/>
    </font>
    <font>
      <b/>
      <sz val="8.5"/>
      <color rgb="FF000000"/>
      <name val="Times New Roman"/>
      <family val="1"/>
    </font>
    <font>
      <b/>
      <sz val="9.5"/>
      <color rgb="FF000000"/>
      <name val="Times New Roman"/>
      <family val="1"/>
    </font>
    <font>
      <b/>
      <sz val="15"/>
      <color rgb="FF000000"/>
      <name val="Times New Roman"/>
      <family val="1"/>
    </font>
    <font>
      <b/>
      <sz val="12"/>
      <color rgb="FFFF0000"/>
      <name val="Times New Roman"/>
      <family val="1"/>
    </font>
    <font>
      <b/>
      <sz val="12"/>
      <color rgb="FF000000"/>
      <name val="Times New Roman"/>
      <family val="1"/>
    </font>
    <font>
      <sz val="11"/>
      <color rgb="FFFF0000"/>
      <name val="Times New Roman"/>
      <family val="1"/>
    </font>
    <font>
      <b/>
      <sz val="11"/>
      <color rgb="FFFF0000"/>
      <name val="Calibri"/>
      <family val="2"/>
    </font>
    <font>
      <b/>
      <sz val="9.5"/>
      <color rgb="FFFF0000"/>
      <name val="Calibri"/>
      <family val="2"/>
    </font>
    <font>
      <sz val="8"/>
      <color theme="1"/>
      <name val="Calibri"/>
      <family val="2"/>
    </font>
    <font>
      <b/>
      <sz val="10"/>
      <color rgb="FFFF0000"/>
      <name val="Times New Roman"/>
      <family val="1"/>
    </font>
    <font>
      <b/>
      <sz val="9"/>
      <color rgb="FFFF0000"/>
      <name val="Times New Roman"/>
      <family val="1"/>
    </font>
    <font>
      <b/>
      <i/>
      <sz val="15"/>
      <color rgb="FFFF0000"/>
      <name val="Calibri"/>
      <family val="2"/>
    </font>
    <font>
      <b/>
      <sz val="20"/>
      <color theme="1"/>
      <name val="Calibri"/>
      <family val="2"/>
    </font>
    <font>
      <sz val="11"/>
      <color rgb="FF0070C0"/>
      <name val="Calibri"/>
      <family val="2"/>
    </font>
    <font>
      <sz val="11"/>
      <color theme="1" tint="0.04998999834060669"/>
      <name val="Times New Roman"/>
      <family val="1"/>
    </font>
    <font>
      <sz val="9.5"/>
      <color theme="0"/>
      <name val="Times New Roman"/>
      <family val="1"/>
    </font>
    <font>
      <b/>
      <sz val="11"/>
      <color rgb="FF0070C0"/>
      <name val="Calibri"/>
      <family val="2"/>
    </font>
    <font>
      <sz val="11"/>
      <color rgb="FF0D0D0D"/>
      <name val="Times New Roman"/>
      <family val="1"/>
    </font>
    <font>
      <b/>
      <sz val="14"/>
      <color theme="0"/>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1"/>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24997000396251678"/>
        <bgColor indexed="64"/>
      </patternFill>
    </fill>
    <fill>
      <patternFill patternType="solid">
        <fgColor rgb="FFFFFF00"/>
        <bgColor indexed="64"/>
      </patternFill>
    </fill>
    <fill>
      <patternFill patternType="solid">
        <fgColor rgb="FF3EFB25"/>
        <bgColor indexed="64"/>
      </patternFill>
    </fill>
    <fill>
      <patternFill patternType="solid">
        <fgColor rgb="FFFF0000"/>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thin"/>
      <right/>
      <top/>
      <bottom/>
    </border>
    <border>
      <left/>
      <right style="thin"/>
      <top/>
      <bottom/>
    </border>
    <border>
      <left/>
      <right/>
      <top style="thin"/>
      <bottom/>
    </border>
    <border>
      <left style="medium"/>
      <right style="thin"/>
      <top style="thin"/>
      <bottom style="medium"/>
    </border>
    <border>
      <left/>
      <right style="medium"/>
      <top style="thin"/>
      <bottom style="thin"/>
    </border>
    <border>
      <left style="medium"/>
      <right/>
      <top style="thin"/>
      <bottom style="thin"/>
    </border>
    <border>
      <left style="thin"/>
      <right/>
      <top style="medium"/>
      <bottom style="thin"/>
    </border>
    <border>
      <left/>
      <right style="thin"/>
      <top style="medium"/>
      <bottom style="thin"/>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thin"/>
      <bottom/>
    </border>
    <border>
      <left style="thin"/>
      <right/>
      <top style="thin"/>
      <botto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border>
    <border>
      <left/>
      <right/>
      <top style="medium"/>
      <bottom/>
    </border>
    <border>
      <left style="thick"/>
      <right/>
      <top/>
      <bottom style="thin"/>
    </border>
    <border>
      <left/>
      <right style="thick"/>
      <top/>
      <bottom style="thin"/>
    </border>
    <border>
      <left style="thick"/>
      <right/>
      <top style="thin"/>
      <bottom style="thin"/>
    </border>
    <border>
      <left/>
      <right style="thick"/>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9"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67">
    <xf numFmtId="0" fontId="0" fillId="0" borderId="0" xfId="0" applyFont="1" applyAlignment="1">
      <alignment/>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xf>
    <xf numFmtId="0" fontId="0" fillId="0" borderId="0" xfId="0" applyAlignment="1">
      <alignment horizontal="center"/>
    </xf>
    <xf numFmtId="0" fontId="83" fillId="0" borderId="0" xfId="0" applyFont="1" applyAlignment="1">
      <alignment/>
    </xf>
    <xf numFmtId="0" fontId="80" fillId="0" borderId="0" xfId="0" applyFont="1" applyAlignment="1">
      <alignment/>
    </xf>
    <xf numFmtId="0" fontId="10" fillId="0" borderId="0" xfId="0" applyFont="1" applyAlignment="1">
      <alignment horizontal="left" vertical="top" wrapText="1"/>
    </xf>
    <xf numFmtId="0" fontId="10" fillId="0" borderId="0" xfId="57" applyFont="1" applyFill="1" applyBorder="1" applyAlignment="1">
      <alignment wrapText="1"/>
      <protection/>
    </xf>
    <xf numFmtId="0" fontId="80"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Border="1" applyAlignment="1">
      <alignment wrapText="1"/>
    </xf>
    <xf numFmtId="0" fontId="78" fillId="0" borderId="0" xfId="0" applyFont="1" applyAlignment="1">
      <alignment/>
    </xf>
    <xf numFmtId="14" fontId="84" fillId="0" borderId="10" xfId="0" applyNumberFormat="1" applyFont="1" applyBorder="1" applyAlignment="1" applyProtection="1">
      <alignment horizontal="center" vertical="center"/>
      <protection locked="0"/>
    </xf>
    <xf numFmtId="0" fontId="0" fillId="0" borderId="0" xfId="0" applyFont="1" applyAlignment="1">
      <alignment/>
    </xf>
    <xf numFmtId="0" fontId="82" fillId="0" borderId="0" xfId="0" applyFont="1" applyAlignment="1">
      <alignment horizontal="left" vertical="top" wrapText="1"/>
    </xf>
    <xf numFmtId="0" fontId="0" fillId="0" borderId="0" xfId="0" applyFont="1" applyAlignment="1">
      <alignment horizontal="left" vertical="top" wrapText="1"/>
    </xf>
    <xf numFmtId="0" fontId="82" fillId="0" borderId="0" xfId="0" applyFont="1" applyAlignment="1">
      <alignment horizontal="left" vertical="center" wrapText="1"/>
    </xf>
    <xf numFmtId="0" fontId="0" fillId="0" borderId="0" xfId="0" applyFont="1" applyAlignment="1">
      <alignment vertical="center"/>
    </xf>
    <xf numFmtId="0" fontId="85" fillId="0" borderId="0" xfId="0" applyFont="1" applyFill="1" applyBorder="1" applyAlignment="1" applyProtection="1">
      <alignment/>
      <protection/>
    </xf>
    <xf numFmtId="0" fontId="83" fillId="33" borderId="11" xfId="0" applyFont="1" applyFill="1" applyBorder="1" applyAlignment="1" applyProtection="1">
      <alignment horizontal="right" vertical="center"/>
      <protection/>
    </xf>
    <xf numFmtId="0" fontId="86" fillId="0" borderId="0" xfId="0" applyFont="1" applyBorder="1" applyAlignment="1" applyProtection="1">
      <alignment/>
      <protection/>
    </xf>
    <xf numFmtId="0" fontId="87" fillId="34" borderId="0" xfId="0" applyNumberFormat="1" applyFont="1" applyFill="1" applyBorder="1" applyAlignment="1" applyProtection="1">
      <alignment horizontal="center" vertical="center"/>
      <protection/>
    </xf>
    <xf numFmtId="0" fontId="88" fillId="34" borderId="0" xfId="0" applyFont="1" applyFill="1" applyBorder="1" applyAlignment="1" applyProtection="1">
      <alignment horizontal="center" vertical="center"/>
      <protection/>
    </xf>
    <xf numFmtId="0" fontId="87" fillId="34" borderId="0" xfId="0" applyFont="1" applyFill="1" applyBorder="1" applyAlignment="1" applyProtection="1">
      <alignment horizontal="center" vertical="center"/>
      <protection/>
    </xf>
    <xf numFmtId="0" fontId="87" fillId="34" borderId="0" xfId="0" applyFont="1" applyFill="1" applyBorder="1" applyAlignment="1" applyProtection="1">
      <alignment horizontal="center"/>
      <protection/>
    </xf>
    <xf numFmtId="0" fontId="87" fillId="34" borderId="0" xfId="0" applyFont="1" applyFill="1" applyBorder="1" applyAlignment="1" applyProtection="1">
      <alignment horizontal="center" vertical="top" wrapText="1"/>
      <protection/>
    </xf>
    <xf numFmtId="164" fontId="87" fillId="34" borderId="0" xfId="0" applyNumberFormat="1" applyFont="1" applyFill="1" applyBorder="1" applyAlignment="1" applyProtection="1">
      <alignment horizontal="center" vertical="center"/>
      <protection/>
    </xf>
    <xf numFmtId="0" fontId="82" fillId="0" borderId="0" xfId="0" applyFont="1" applyAlignment="1" applyProtection="1">
      <alignment horizontal="left" vertical="center"/>
      <protection/>
    </xf>
    <xf numFmtId="0" fontId="89" fillId="0" borderId="0" xfId="0" applyFont="1" applyAlignment="1" applyProtection="1">
      <alignment horizontal="left" vertical="center"/>
      <protection/>
    </xf>
    <xf numFmtId="0" fontId="88" fillId="0" borderId="0" xfId="0" applyFont="1" applyBorder="1" applyAlignment="1" applyProtection="1">
      <alignment/>
      <protection/>
    </xf>
    <xf numFmtId="0" fontId="79" fillId="0" borderId="0" xfId="0" applyFont="1" applyBorder="1" applyAlignment="1" applyProtection="1">
      <alignment/>
      <protection/>
    </xf>
    <xf numFmtId="0" fontId="79" fillId="0" borderId="0" xfId="0" applyFont="1" applyFill="1" applyBorder="1" applyAlignment="1" applyProtection="1">
      <alignment/>
      <protection/>
    </xf>
    <xf numFmtId="0" fontId="90" fillId="0" borderId="0" xfId="0" applyFont="1" applyFill="1" applyAlignment="1" applyProtection="1">
      <alignment horizontal="center" wrapText="1"/>
      <protection/>
    </xf>
    <xf numFmtId="165" fontId="90" fillId="0" borderId="0" xfId="0" applyNumberFormat="1" applyFont="1" applyFill="1" applyAlignment="1" applyProtection="1">
      <alignment horizontal="center" wrapText="1"/>
      <protection/>
    </xf>
    <xf numFmtId="4" fontId="90" fillId="0" borderId="0" xfId="0" applyNumberFormat="1" applyFont="1" applyFill="1" applyAlignment="1" applyProtection="1">
      <alignment horizontal="center" wrapText="1"/>
      <protection/>
    </xf>
    <xf numFmtId="0" fontId="91" fillId="0" borderId="0" xfId="0" applyFont="1" applyFill="1" applyAlignment="1" applyProtection="1">
      <alignment horizontal="center" vertical="center"/>
      <protection/>
    </xf>
    <xf numFmtId="14" fontId="91" fillId="0" borderId="0" xfId="0" applyNumberFormat="1" applyFont="1" applyFill="1" applyAlignment="1" applyProtection="1">
      <alignment horizontal="center" vertical="center"/>
      <protection/>
    </xf>
    <xf numFmtId="1" fontId="91" fillId="0" borderId="0" xfId="0" applyNumberFormat="1" applyFont="1" applyFill="1" applyAlignment="1" applyProtection="1">
      <alignment horizontal="center" vertical="center"/>
      <protection/>
    </xf>
    <xf numFmtId="165" fontId="91" fillId="0" borderId="0" xfId="0" applyNumberFormat="1" applyFont="1" applyFill="1" applyAlignment="1" applyProtection="1">
      <alignment horizontal="center" vertical="center"/>
      <protection/>
    </xf>
    <xf numFmtId="4" fontId="91" fillId="0" borderId="0" xfId="0" applyNumberFormat="1" applyFont="1" applyFill="1" applyAlignment="1" applyProtection="1">
      <alignment horizontal="center" vertical="center"/>
      <protection/>
    </xf>
    <xf numFmtId="0" fontId="79" fillId="0" borderId="0" xfId="0" applyFont="1" applyFill="1" applyBorder="1" applyAlignment="1" applyProtection="1">
      <alignment horizontal="center"/>
      <protection/>
    </xf>
    <xf numFmtId="0" fontId="79" fillId="0" borderId="0" xfId="0" applyFont="1" applyAlignment="1">
      <alignment/>
    </xf>
    <xf numFmtId="0" fontId="79" fillId="0" borderId="0" xfId="0" applyFont="1" applyAlignment="1">
      <alignment horizontal="center"/>
    </xf>
    <xf numFmtId="0" fontId="87" fillId="35" borderId="11" xfId="0" applyFont="1" applyFill="1" applyBorder="1" applyAlignment="1" applyProtection="1">
      <alignment horizontal="right" vertical="center"/>
      <protection/>
    </xf>
    <xf numFmtId="0" fontId="82" fillId="0" borderId="0" xfId="0" applyFont="1" applyAlignment="1">
      <alignment horizontal="left" vertical="center" wrapText="1"/>
    </xf>
    <xf numFmtId="0" fontId="0" fillId="0" borderId="0" xfId="0" applyFont="1" applyAlignment="1">
      <alignment vertical="center"/>
    </xf>
    <xf numFmtId="0" fontId="81" fillId="0" borderId="0" xfId="0" applyFont="1" applyAlignment="1">
      <alignment horizontal="center" vertical="center"/>
    </xf>
    <xf numFmtId="0" fontId="0" fillId="0" borderId="0" xfId="0" applyFill="1" applyAlignment="1">
      <alignment horizontal="center"/>
    </xf>
    <xf numFmtId="0" fontId="28" fillId="0" borderId="0" xfId="0" applyFont="1" applyFill="1" applyBorder="1" applyAlignment="1" applyProtection="1">
      <alignment/>
      <protection/>
    </xf>
    <xf numFmtId="0" fontId="38" fillId="0" borderId="0" xfId="0" applyFont="1" applyFill="1" applyBorder="1" applyAlignment="1" applyProtection="1">
      <alignment/>
      <protection/>
    </xf>
    <xf numFmtId="0" fontId="82" fillId="0" borderId="0" xfId="0" applyFont="1" applyAlignment="1">
      <alignment horizontal="left" vertical="center" wrapText="1"/>
    </xf>
    <xf numFmtId="0" fontId="0" fillId="0" borderId="0" xfId="0" applyFont="1" applyAlignment="1">
      <alignment vertical="center"/>
    </xf>
    <xf numFmtId="0" fontId="82" fillId="0" borderId="0" xfId="0" applyFont="1" applyBorder="1" applyAlignment="1" applyProtection="1">
      <alignment horizontal="left" vertical="center"/>
      <protection/>
    </xf>
    <xf numFmtId="0" fontId="82" fillId="0" borderId="0" xfId="0" applyFont="1" applyAlignment="1" applyProtection="1">
      <alignment horizontal="left" vertical="center"/>
      <protection locked="0"/>
    </xf>
    <xf numFmtId="0" fontId="89" fillId="0" borderId="0" xfId="0" applyFont="1" applyAlignment="1" applyProtection="1">
      <alignment horizontal="left" vertical="center"/>
      <protection locked="0"/>
    </xf>
    <xf numFmtId="0" fontId="82" fillId="0" borderId="0" xfId="0" applyFont="1" applyAlignment="1" applyProtection="1">
      <alignment horizontal="left" vertical="center" indent="2"/>
      <protection/>
    </xf>
    <xf numFmtId="0" fontId="92" fillId="35" borderId="12" xfId="0" applyFont="1" applyFill="1" applyBorder="1" applyAlignment="1" applyProtection="1">
      <alignment horizontal="center" vertical="center" wrapText="1"/>
      <protection/>
    </xf>
    <xf numFmtId="0" fontId="87" fillId="35" borderId="12" xfId="0" applyFont="1" applyFill="1" applyBorder="1" applyAlignment="1" applyProtection="1">
      <alignment horizontal="center" vertical="center"/>
      <protection/>
    </xf>
    <xf numFmtId="0" fontId="93" fillId="36" borderId="12" xfId="0" applyFont="1" applyFill="1" applyBorder="1" applyAlignment="1" applyProtection="1">
      <alignment horizontal="center" vertical="center"/>
      <protection/>
    </xf>
    <xf numFmtId="14" fontId="84" fillId="0" borderId="12" xfId="0" applyNumberFormat="1" applyFont="1" applyBorder="1" applyAlignment="1" applyProtection="1">
      <alignment horizontal="center" vertical="center"/>
      <protection locked="0"/>
    </xf>
    <xf numFmtId="0" fontId="10" fillId="35" borderId="13" xfId="0" applyFont="1" applyFill="1" applyBorder="1" applyAlignment="1" applyProtection="1">
      <alignment horizontal="center"/>
      <protection/>
    </xf>
    <xf numFmtId="0" fontId="94" fillId="0" borderId="0" xfId="0" applyFont="1" applyAlignment="1" applyProtection="1">
      <alignment horizontal="center" vertical="center"/>
      <protection locked="0"/>
    </xf>
    <xf numFmtId="0" fontId="80" fillId="0" borderId="0" xfId="0" applyFont="1" applyAlignment="1">
      <alignment horizontal="center" vertical="center"/>
    </xf>
    <xf numFmtId="0" fontId="80" fillId="0" borderId="0" xfId="0" applyFont="1" applyFill="1" applyBorder="1" applyAlignment="1">
      <alignment horizontal="center" vertical="center"/>
    </xf>
    <xf numFmtId="0" fontId="81" fillId="0" borderId="0" xfId="0" applyFont="1" applyBorder="1" applyAlignment="1">
      <alignment vertical="center"/>
    </xf>
    <xf numFmtId="165" fontId="27" fillId="0" borderId="12" xfId="0" applyNumberFormat="1" applyFont="1" applyFill="1" applyBorder="1" applyAlignment="1" applyProtection="1">
      <alignment horizontal="center" vertical="center"/>
      <protection locked="0"/>
    </xf>
    <xf numFmtId="0" fontId="84" fillId="0" borderId="12" xfId="0" applyFont="1" applyBorder="1" applyAlignment="1" applyProtection="1">
      <alignment horizontal="center" vertical="center" wrapText="1"/>
      <protection locked="0"/>
    </xf>
    <xf numFmtId="0" fontId="95" fillId="0" borderId="14" xfId="0" applyFont="1" applyBorder="1" applyAlignment="1" applyProtection="1">
      <alignment horizontal="left" vertical="center" wrapText="1"/>
      <protection locked="0"/>
    </xf>
    <xf numFmtId="0" fontId="84" fillId="0" borderId="15"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84" fillId="0" borderId="17" xfId="0" applyFont="1" applyBorder="1" applyAlignment="1" applyProtection="1">
      <alignment horizontal="center" vertical="center" wrapText="1"/>
      <protection locked="0"/>
    </xf>
    <xf numFmtId="0" fontId="27" fillId="0" borderId="13" xfId="0" applyFont="1" applyFill="1" applyBorder="1" applyAlignment="1" applyProtection="1">
      <alignment horizontal="center" vertical="center"/>
      <protection/>
    </xf>
    <xf numFmtId="0" fontId="28" fillId="0" borderId="10" xfId="0" applyFont="1" applyBorder="1" applyAlignment="1" applyProtection="1">
      <alignment horizontal="center"/>
      <protection/>
    </xf>
    <xf numFmtId="0" fontId="95" fillId="0" borderId="18" xfId="0" applyFont="1" applyBorder="1" applyAlignment="1" applyProtection="1">
      <alignment horizontal="left" vertical="center" wrapText="1"/>
      <protection locked="0"/>
    </xf>
    <xf numFmtId="0" fontId="84" fillId="0" borderId="19" xfId="0" applyFont="1" applyBorder="1" applyAlignment="1" applyProtection="1">
      <alignment horizontal="center" vertical="center" wrapText="1"/>
      <protection locked="0"/>
    </xf>
    <xf numFmtId="0" fontId="84" fillId="0" borderId="20" xfId="0" applyFont="1" applyBorder="1" applyAlignment="1" applyProtection="1">
      <alignment horizontal="center" vertical="center" wrapText="1"/>
      <protection locked="0"/>
    </xf>
    <xf numFmtId="164" fontId="84" fillId="0" borderId="12" xfId="0" applyNumberFormat="1" applyFont="1" applyFill="1" applyBorder="1" applyAlignment="1" applyProtection="1">
      <alignment horizontal="center" vertical="center" wrapText="1"/>
      <protection locked="0"/>
    </xf>
    <xf numFmtId="164" fontId="27" fillId="37" borderId="12" xfId="0" applyNumberFormat="1" applyFont="1" applyFill="1" applyBorder="1" applyAlignment="1" applyProtection="1">
      <alignment horizontal="left" vertical="center" wrapText="1"/>
      <protection locked="0"/>
    </xf>
    <xf numFmtId="0" fontId="78" fillId="35" borderId="21" xfId="0" applyFont="1" applyFill="1" applyBorder="1" applyAlignment="1" applyProtection="1">
      <alignment horizontal="right" vertical="center"/>
      <protection locked="0"/>
    </xf>
    <xf numFmtId="0" fontId="96" fillId="0" borderId="22" xfId="0" applyFont="1" applyBorder="1" applyAlignment="1" applyProtection="1">
      <alignment horizontal="center" vertical="center"/>
      <protection locked="0"/>
    </xf>
    <xf numFmtId="0" fontId="78" fillId="35" borderId="22" xfId="0" applyFont="1" applyFill="1" applyBorder="1" applyAlignment="1" applyProtection="1">
      <alignment horizontal="right" vertical="center"/>
      <protection locked="0"/>
    </xf>
    <xf numFmtId="166" fontId="96" fillId="0" borderId="22" xfId="0" applyNumberFormat="1" applyFont="1" applyBorder="1" applyAlignment="1" applyProtection="1">
      <alignment horizontal="center" vertical="center"/>
      <protection locked="0"/>
    </xf>
    <xf numFmtId="0" fontId="81" fillId="0" borderId="23" xfId="0" applyFont="1" applyBorder="1" applyAlignment="1" applyProtection="1">
      <alignment horizontal="center" vertical="center"/>
      <protection locked="0"/>
    </xf>
    <xf numFmtId="0" fontId="81" fillId="0" borderId="0" xfId="0" applyFont="1" applyAlignment="1" applyProtection="1">
      <alignment vertical="center"/>
      <protection locked="0"/>
    </xf>
    <xf numFmtId="0" fontId="78" fillId="35" borderId="24" xfId="0" applyFont="1" applyFill="1" applyBorder="1" applyAlignment="1" applyProtection="1">
      <alignment horizontal="right" vertical="center"/>
      <protection locked="0"/>
    </xf>
    <xf numFmtId="0" fontId="83" fillId="33" borderId="25" xfId="0" applyFont="1" applyFill="1" applyBorder="1" applyAlignment="1" applyProtection="1">
      <alignment horizontal="center" vertical="center" wrapText="1"/>
      <protection locked="0"/>
    </xf>
    <xf numFmtId="0" fontId="83" fillId="33" borderId="0" xfId="0" applyFont="1" applyFill="1" applyBorder="1" applyAlignment="1" applyProtection="1">
      <alignment horizontal="center" vertical="center"/>
      <protection locked="0"/>
    </xf>
    <xf numFmtId="0" fontId="83" fillId="33" borderId="26" xfId="0" applyFont="1" applyFill="1" applyBorder="1" applyAlignment="1" applyProtection="1">
      <alignment horizontal="center" vertical="center"/>
      <protection locked="0"/>
    </xf>
    <xf numFmtId="0" fontId="80" fillId="0" borderId="0" xfId="0" applyFont="1" applyAlignment="1" applyProtection="1">
      <alignment vertical="center"/>
      <protection locked="0"/>
    </xf>
    <xf numFmtId="0" fontId="97" fillId="0" borderId="0" xfId="0" applyFont="1" applyAlignment="1" applyProtection="1">
      <alignment vertical="center" wrapText="1"/>
      <protection locked="0"/>
    </xf>
    <xf numFmtId="0" fontId="83" fillId="0" borderId="0" xfId="0" applyFont="1" applyAlignment="1" applyProtection="1">
      <alignment vertical="center"/>
      <protection locked="0"/>
    </xf>
    <xf numFmtId="0" fontId="81" fillId="0" borderId="27" xfId="0" applyFont="1" applyBorder="1" applyAlignment="1" applyProtection="1">
      <alignment horizontal="center" vertical="center"/>
      <protection locked="0"/>
    </xf>
    <xf numFmtId="0" fontId="80" fillId="0" borderId="0" xfId="0" applyFont="1" applyAlignment="1" applyProtection="1">
      <alignment vertical="center" wrapText="1"/>
      <protection locked="0"/>
    </xf>
    <xf numFmtId="0" fontId="96" fillId="38" borderId="22" xfId="0" applyFont="1" applyFill="1" applyBorder="1" applyAlignment="1" applyProtection="1">
      <alignment horizontal="center" vertical="center"/>
      <protection locked="0"/>
    </xf>
    <xf numFmtId="0" fontId="96" fillId="38" borderId="23" xfId="0" applyFont="1" applyFill="1" applyBorder="1" applyAlignment="1" applyProtection="1">
      <alignment horizontal="center" vertical="center"/>
      <protection locked="0"/>
    </xf>
    <xf numFmtId="0" fontId="81" fillId="0" borderId="12" xfId="0" applyFont="1" applyBorder="1" applyAlignment="1" applyProtection="1">
      <alignment vertical="center"/>
      <protection locked="0"/>
    </xf>
    <xf numFmtId="164" fontId="81" fillId="0" borderId="15" xfId="0" applyNumberFormat="1" applyFont="1" applyBorder="1" applyAlignment="1" applyProtection="1">
      <alignment vertical="center"/>
      <protection locked="0"/>
    </xf>
    <xf numFmtId="0" fontId="96" fillId="38" borderId="12" xfId="0" applyFont="1" applyFill="1" applyBorder="1" applyAlignment="1" applyProtection="1">
      <alignment vertical="center"/>
      <protection locked="0"/>
    </xf>
    <xf numFmtId="164" fontId="81" fillId="0" borderId="12" xfId="0" applyNumberFormat="1" applyFont="1" applyBorder="1" applyAlignment="1" applyProtection="1">
      <alignment vertical="center"/>
      <protection locked="0"/>
    </xf>
    <xf numFmtId="0" fontId="81" fillId="0" borderId="0" xfId="0" applyFont="1" applyAlignment="1" applyProtection="1">
      <alignment horizontal="center" vertical="center"/>
      <protection locked="0"/>
    </xf>
    <xf numFmtId="0" fontId="81" fillId="35" borderId="12" xfId="0" applyFont="1" applyFill="1" applyBorder="1" applyAlignment="1" applyProtection="1">
      <alignment horizontal="center" vertical="center"/>
      <protection locked="0"/>
    </xf>
    <xf numFmtId="0" fontId="87" fillId="0" borderId="11" xfId="0" applyFont="1" applyFill="1" applyBorder="1" applyAlignment="1" applyProtection="1">
      <alignment horizontal="center" vertical="top"/>
      <protection locked="0"/>
    </xf>
    <xf numFmtId="0" fontId="81" fillId="0" borderId="12" xfId="0" applyFont="1" applyBorder="1" applyAlignment="1" applyProtection="1">
      <alignment horizontal="center" vertical="center"/>
      <protection locked="0"/>
    </xf>
    <xf numFmtId="0" fontId="87" fillId="0" borderId="11" xfId="0" applyFont="1" applyFill="1" applyBorder="1" applyAlignment="1" applyProtection="1">
      <alignment horizontal="center" vertical="center"/>
      <protection locked="0"/>
    </xf>
    <xf numFmtId="0" fontId="87" fillId="0" borderId="11" xfId="0" applyFont="1" applyFill="1" applyBorder="1" applyAlignment="1" applyProtection="1">
      <alignment horizontal="left" vertical="center"/>
      <protection locked="0"/>
    </xf>
    <xf numFmtId="0" fontId="81" fillId="0" borderId="13"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protection locked="0"/>
    </xf>
    <xf numFmtId="0" fontId="86" fillId="0" borderId="13" xfId="0" applyFont="1" applyFill="1" applyBorder="1" applyAlignment="1" applyProtection="1">
      <alignment vertical="center"/>
      <protection locked="0"/>
    </xf>
    <xf numFmtId="0" fontId="81" fillId="0" borderId="12" xfId="0" applyFont="1" applyFill="1" applyBorder="1" applyAlignment="1" applyProtection="1">
      <alignment horizontal="center" vertical="center"/>
      <protection locked="0"/>
    </xf>
    <xf numFmtId="0" fontId="81" fillId="0" borderId="0" xfId="0" applyFont="1" applyFill="1" applyAlignment="1" applyProtection="1">
      <alignment horizontal="left" vertical="center"/>
      <protection locked="0"/>
    </xf>
    <xf numFmtId="0" fontId="83" fillId="35" borderId="12" xfId="0" applyFont="1" applyFill="1" applyBorder="1" applyAlignment="1" applyProtection="1">
      <alignment horizontal="center" vertical="center" wrapText="1"/>
      <protection/>
    </xf>
    <xf numFmtId="0" fontId="80" fillId="0" borderId="0" xfId="0" applyFont="1" applyAlignment="1" applyProtection="1">
      <alignment vertical="center"/>
      <protection/>
    </xf>
    <xf numFmtId="164" fontId="80" fillId="0" borderId="12" xfId="0" applyNumberFormat="1" applyFont="1" applyFill="1" applyBorder="1" applyAlignment="1" applyProtection="1">
      <alignment horizontal="center" vertical="center" wrapText="1"/>
      <protection/>
    </xf>
    <xf numFmtId="0" fontId="83" fillId="0" borderId="0" xfId="0" applyFont="1" applyAlignment="1" applyProtection="1">
      <alignment vertical="center"/>
      <protection/>
    </xf>
    <xf numFmtId="164" fontId="98" fillId="0" borderId="17" xfId="0" applyNumberFormat="1" applyFont="1" applyBorder="1" applyAlignment="1" applyProtection="1">
      <alignment vertical="center"/>
      <protection/>
    </xf>
    <xf numFmtId="0" fontId="81" fillId="0" borderId="0" xfId="0" applyFont="1" applyAlignment="1" applyProtection="1">
      <alignment vertical="center"/>
      <protection/>
    </xf>
    <xf numFmtId="164" fontId="98" fillId="0" borderId="12" xfId="0" applyNumberFormat="1" applyFont="1" applyBorder="1" applyAlignment="1" applyProtection="1">
      <alignment vertical="center"/>
      <protection/>
    </xf>
    <xf numFmtId="2" fontId="81" fillId="0" borderId="23" xfId="0" applyNumberFormat="1" applyFont="1" applyBorder="1" applyAlignment="1" applyProtection="1">
      <alignment horizontal="center" vertical="center"/>
      <protection locked="0"/>
    </xf>
    <xf numFmtId="0" fontId="99" fillId="0" borderId="12" xfId="0" applyFont="1" applyBorder="1" applyAlignment="1" applyProtection="1">
      <alignment horizontal="center" vertical="center"/>
      <protection locked="0"/>
    </xf>
    <xf numFmtId="0" fontId="27" fillId="35" borderId="12" xfId="0" applyFont="1" applyFill="1" applyBorder="1" applyAlignment="1" applyProtection="1">
      <alignment horizontal="center" vertical="center" wrapText="1"/>
      <protection locked="0"/>
    </xf>
    <xf numFmtId="0" fontId="27" fillId="35" borderId="11" xfId="0" applyFont="1" applyFill="1" applyBorder="1" applyAlignment="1" applyProtection="1">
      <alignment horizontal="center" vertical="center" wrapText="1"/>
      <protection locked="0"/>
    </xf>
    <xf numFmtId="0" fontId="78" fillId="35" borderId="12" xfId="0" applyFont="1" applyFill="1" applyBorder="1" applyAlignment="1">
      <alignment horizontal="center" wrapText="1"/>
    </xf>
    <xf numFmtId="0" fontId="0" fillId="0" borderId="12" xfId="0" applyBorder="1" applyAlignment="1">
      <alignment/>
    </xf>
    <xf numFmtId="0" fontId="96" fillId="35" borderId="21" xfId="0" applyFont="1" applyFill="1" applyBorder="1" applyAlignment="1">
      <alignment horizontal="center" vertical="center"/>
    </xf>
    <xf numFmtId="0" fontId="96" fillId="35" borderId="22" xfId="0" applyFont="1" applyFill="1" applyBorder="1" applyAlignment="1">
      <alignment horizontal="center" vertical="center"/>
    </xf>
    <xf numFmtId="0" fontId="81" fillId="0" borderId="22" xfId="0" applyFont="1" applyBorder="1" applyAlignment="1">
      <alignment horizontal="center" vertical="center"/>
    </xf>
    <xf numFmtId="0" fontId="81" fillId="0" borderId="23" xfId="0" applyFont="1" applyBorder="1" applyAlignment="1">
      <alignment horizontal="center" vertical="center"/>
    </xf>
    <xf numFmtId="0" fontId="78" fillId="35" borderId="14" xfId="0" applyFont="1" applyFill="1" applyBorder="1" applyAlignment="1">
      <alignment horizontal="center" wrapText="1"/>
    </xf>
    <xf numFmtId="0" fontId="78" fillId="37" borderId="14" xfId="0" applyFont="1" applyFill="1" applyBorder="1" applyAlignment="1">
      <alignment horizontal="center"/>
    </xf>
    <xf numFmtId="2" fontId="78" fillId="37" borderId="14" xfId="0" applyNumberFormat="1" applyFont="1" applyFill="1" applyBorder="1" applyAlignment="1">
      <alignment horizontal="center"/>
    </xf>
    <xf numFmtId="0" fontId="78" fillId="0" borderId="28" xfId="0" applyFont="1" applyBorder="1" applyAlignment="1">
      <alignment horizontal="center"/>
    </xf>
    <xf numFmtId="0" fontId="0" fillId="0" borderId="16" xfId="0" applyBorder="1" applyAlignment="1">
      <alignment/>
    </xf>
    <xf numFmtId="0" fontId="27" fillId="0" borderId="14" xfId="0" applyFont="1" applyBorder="1" applyAlignment="1" applyProtection="1">
      <alignment horizontal="center" vertical="center"/>
      <protection locked="0"/>
    </xf>
    <xf numFmtId="0" fontId="94" fillId="0" borderId="15" xfId="0" applyFont="1" applyBorder="1" applyAlignment="1" applyProtection="1">
      <alignment horizontal="center" vertical="center"/>
      <protection locked="0"/>
    </xf>
    <xf numFmtId="2" fontId="27" fillId="0" borderId="14" xfId="0" applyNumberFormat="1" applyFont="1" applyBorder="1" applyAlignment="1" applyProtection="1">
      <alignment horizontal="center" vertical="center"/>
      <protection locked="0"/>
    </xf>
    <xf numFmtId="165" fontId="83" fillId="35" borderId="16" xfId="0" applyNumberFormat="1" applyFont="1" applyFill="1" applyBorder="1" applyAlignment="1">
      <alignment horizontal="center" vertical="center"/>
    </xf>
    <xf numFmtId="0" fontId="80" fillId="0" borderId="17" xfId="0" applyFont="1" applyBorder="1" applyAlignment="1">
      <alignment horizontal="center" vertical="center"/>
    </xf>
    <xf numFmtId="0" fontId="100" fillId="35" borderId="14" xfId="0" applyNumberFormat="1" applyFont="1" applyFill="1" applyBorder="1" applyAlignment="1">
      <alignment horizontal="center" vertical="center" wrapText="1"/>
    </xf>
    <xf numFmtId="0" fontId="100" fillId="35" borderId="12" xfId="0" applyNumberFormat="1" applyFont="1" applyFill="1" applyBorder="1" applyAlignment="1">
      <alignment horizontal="center" vertical="center" wrapText="1"/>
    </xf>
    <xf numFmtId="0" fontId="83" fillId="39" borderId="15" xfId="0" applyNumberFormat="1" applyFont="1" applyFill="1" applyBorder="1" applyAlignment="1">
      <alignment horizontal="center" vertical="center" wrapText="1"/>
    </xf>
    <xf numFmtId="0" fontId="96" fillId="35" borderId="21" xfId="0" applyFont="1" applyFill="1" applyBorder="1" applyAlignment="1">
      <alignment horizontal="right" vertical="center"/>
    </xf>
    <xf numFmtId="0" fontId="96" fillId="35" borderId="22" xfId="0" applyFont="1" applyFill="1" applyBorder="1" applyAlignment="1">
      <alignment horizontal="right" vertical="center"/>
    </xf>
    <xf numFmtId="0" fontId="81" fillId="0" borderId="0" xfId="0" applyFont="1" applyBorder="1" applyAlignment="1" applyProtection="1">
      <alignment horizontal="center" vertical="center"/>
      <protection/>
    </xf>
    <xf numFmtId="0" fontId="0" fillId="0" borderId="0" xfId="0" applyBorder="1" applyAlignment="1">
      <alignment/>
    </xf>
    <xf numFmtId="0" fontId="82" fillId="0" borderId="0" xfId="0" applyFont="1" applyAlignment="1">
      <alignment horizontal="left" vertical="top" wrapText="1"/>
    </xf>
    <xf numFmtId="0" fontId="0" fillId="0" borderId="0" xfId="0" applyFont="1" applyAlignment="1">
      <alignment/>
    </xf>
    <xf numFmtId="0" fontId="0" fillId="0" borderId="0" xfId="0" applyFont="1" applyAlignment="1">
      <alignment horizontal="left" vertical="top" wrapText="1"/>
    </xf>
    <xf numFmtId="0" fontId="89" fillId="0" borderId="0" xfId="0" applyFont="1" applyAlignment="1">
      <alignment horizontal="left" vertical="center" wrapText="1"/>
    </xf>
    <xf numFmtId="0" fontId="78" fillId="0" borderId="0" xfId="0" applyFont="1" applyAlignment="1">
      <alignment vertical="center"/>
    </xf>
    <xf numFmtId="0" fontId="89" fillId="0" borderId="0" xfId="0" applyFont="1" applyAlignment="1">
      <alignment horizontal="center" vertical="top" wrapText="1"/>
    </xf>
    <xf numFmtId="0" fontId="78" fillId="0" borderId="0" xfId="0" applyFont="1" applyAlignment="1">
      <alignment horizontal="center"/>
    </xf>
    <xf numFmtId="0" fontId="44" fillId="0" borderId="0" xfId="0" applyFont="1" applyAlignment="1">
      <alignment horizontal="left" vertical="center" wrapText="1"/>
    </xf>
    <xf numFmtId="0" fontId="101" fillId="35" borderId="11" xfId="0" applyFont="1" applyFill="1" applyBorder="1" applyAlignment="1">
      <alignment horizontal="center" vertical="center"/>
    </xf>
    <xf numFmtId="0" fontId="101" fillId="35" borderId="13" xfId="0" applyFont="1" applyFill="1" applyBorder="1" applyAlignment="1">
      <alignment horizontal="center" vertical="center"/>
    </xf>
    <xf numFmtId="0" fontId="101" fillId="35" borderId="10" xfId="0" applyFont="1" applyFill="1" applyBorder="1" applyAlignment="1">
      <alignment horizontal="center" vertical="center"/>
    </xf>
    <xf numFmtId="3" fontId="101" fillId="0" borderId="11" xfId="0" applyNumberFormat="1" applyFont="1" applyFill="1" applyBorder="1" applyAlignment="1">
      <alignment horizontal="center" vertical="center"/>
    </xf>
    <xf numFmtId="3" fontId="101" fillId="0" borderId="10" xfId="0" applyNumberFormat="1" applyFont="1" applyFill="1" applyBorder="1" applyAlignment="1">
      <alignment horizontal="center" vertical="center"/>
    </xf>
    <xf numFmtId="165" fontId="78" fillId="35" borderId="11" xfId="0" applyNumberFormat="1" applyFont="1" applyFill="1" applyBorder="1" applyAlignment="1">
      <alignment horizontal="center" vertical="center"/>
    </xf>
    <xf numFmtId="0" fontId="78" fillId="35" borderId="13" xfId="0" applyNumberFormat="1" applyFont="1" applyFill="1" applyBorder="1" applyAlignment="1">
      <alignment horizontal="center" vertical="center"/>
    </xf>
    <xf numFmtId="0" fontId="78" fillId="35" borderId="29" xfId="0" applyNumberFormat="1" applyFont="1" applyFill="1" applyBorder="1" applyAlignment="1">
      <alignment horizontal="center" vertical="center"/>
    </xf>
    <xf numFmtId="0" fontId="101" fillId="35" borderId="28" xfId="0" applyFont="1" applyFill="1" applyBorder="1" applyAlignment="1">
      <alignment horizontal="center" vertical="center" wrapText="1"/>
    </xf>
    <xf numFmtId="0" fontId="101" fillId="35" borderId="16" xfId="0" applyFont="1" applyFill="1" applyBorder="1" applyAlignment="1">
      <alignment horizontal="center" vertical="center" wrapText="1"/>
    </xf>
    <xf numFmtId="0" fontId="27" fillId="0" borderId="12" xfId="0" applyFont="1" applyBorder="1" applyAlignment="1" applyProtection="1">
      <alignment horizontal="left" vertical="center"/>
      <protection locked="0"/>
    </xf>
    <xf numFmtId="0" fontId="102" fillId="35" borderId="30" xfId="0" applyFont="1" applyFill="1" applyBorder="1" applyAlignment="1">
      <alignment horizontal="right" vertical="center" wrapText="1"/>
    </xf>
    <xf numFmtId="0" fontId="102" fillId="35" borderId="13" xfId="0" applyFont="1" applyFill="1" applyBorder="1" applyAlignment="1">
      <alignment horizontal="right" vertical="center" wrapText="1"/>
    </xf>
    <xf numFmtId="0" fontId="102" fillId="35" borderId="10" xfId="0" applyFont="1" applyFill="1" applyBorder="1" applyAlignment="1">
      <alignment horizontal="right" vertical="center" wrapText="1"/>
    </xf>
    <xf numFmtId="0" fontId="27" fillId="0" borderId="12" xfId="0" applyFont="1" applyBorder="1" applyAlignment="1" applyProtection="1">
      <alignment horizontal="left" vertical="center"/>
      <protection/>
    </xf>
    <xf numFmtId="165" fontId="96" fillId="0" borderId="11" xfId="0" applyNumberFormat="1" applyFont="1" applyFill="1" applyBorder="1" applyAlignment="1">
      <alignment horizontal="center" vertical="center"/>
    </xf>
    <xf numFmtId="165" fontId="96" fillId="0" borderId="13" xfId="0" applyNumberFormat="1" applyFont="1" applyFill="1" applyBorder="1" applyAlignment="1">
      <alignment horizontal="center" vertical="center"/>
    </xf>
    <xf numFmtId="165" fontId="96" fillId="0" borderId="10" xfId="0" applyNumberFormat="1" applyFont="1" applyFill="1" applyBorder="1" applyAlignment="1">
      <alignment horizontal="center" vertical="center"/>
    </xf>
    <xf numFmtId="0" fontId="96" fillId="35" borderId="31" xfId="0" applyFont="1" applyFill="1" applyBorder="1" applyAlignment="1">
      <alignment horizontal="right" vertical="center"/>
    </xf>
    <xf numFmtId="0" fontId="96" fillId="35" borderId="32" xfId="0" applyFont="1" applyFill="1" applyBorder="1" applyAlignment="1">
      <alignment horizontal="right" vertical="center"/>
    </xf>
    <xf numFmtId="165" fontId="81" fillId="0" borderId="22" xfId="0" applyNumberFormat="1" applyFont="1" applyBorder="1" applyAlignment="1">
      <alignment horizontal="center" vertical="center"/>
    </xf>
    <xf numFmtId="0" fontId="101" fillId="38" borderId="33" xfId="0" applyFont="1" applyFill="1" applyBorder="1" applyAlignment="1">
      <alignment horizontal="center" vertical="center"/>
    </xf>
    <xf numFmtId="0" fontId="101" fillId="38" borderId="34" xfId="0" applyFont="1" applyFill="1" applyBorder="1" applyAlignment="1">
      <alignment horizontal="center" vertical="center"/>
    </xf>
    <xf numFmtId="0" fontId="101" fillId="38" borderId="35" xfId="0" applyFont="1" applyFill="1" applyBorder="1" applyAlignment="1">
      <alignment horizontal="center" vertical="center"/>
    </xf>
    <xf numFmtId="0" fontId="78" fillId="38" borderId="33" xfId="0" applyFont="1" applyFill="1" applyBorder="1" applyAlignment="1">
      <alignment horizontal="center" vertical="center"/>
    </xf>
    <xf numFmtId="0" fontId="78" fillId="38" borderId="34" xfId="0" applyFont="1" applyFill="1" applyBorder="1" applyAlignment="1">
      <alignment horizontal="center" vertical="center"/>
    </xf>
    <xf numFmtId="0" fontId="78" fillId="38" borderId="35" xfId="0" applyFont="1" applyFill="1" applyBorder="1" applyAlignment="1">
      <alignment horizontal="center" vertical="center"/>
    </xf>
    <xf numFmtId="0" fontId="78" fillId="38" borderId="36" xfId="0" applyFont="1" applyFill="1" applyBorder="1" applyAlignment="1">
      <alignment horizontal="center" vertical="center"/>
    </xf>
    <xf numFmtId="0" fontId="103" fillId="0" borderId="0" xfId="0" applyFont="1" applyFill="1" applyBorder="1" applyAlignment="1">
      <alignment horizontal="center" vertical="center" wrapText="1"/>
    </xf>
    <xf numFmtId="0" fontId="81" fillId="0" borderId="22" xfId="0" applyFont="1" applyBorder="1" applyAlignment="1">
      <alignment horizontal="center" vertical="center"/>
    </xf>
    <xf numFmtId="0" fontId="100" fillId="35" borderId="12" xfId="0" applyNumberFormat="1" applyFont="1" applyFill="1" applyBorder="1" applyAlignment="1">
      <alignment horizontal="center" vertical="center" wrapText="1"/>
    </xf>
    <xf numFmtId="0" fontId="104" fillId="35" borderId="37" xfId="0" applyFont="1" applyFill="1" applyBorder="1" applyAlignment="1">
      <alignment horizontal="center" vertical="center" wrapText="1"/>
    </xf>
    <xf numFmtId="0" fontId="104" fillId="35" borderId="35" xfId="0" applyFont="1" applyFill="1" applyBorder="1" applyAlignment="1">
      <alignment horizontal="center" vertical="center" wrapText="1"/>
    </xf>
    <xf numFmtId="0" fontId="82" fillId="35" borderId="25" xfId="0" applyFont="1" applyFill="1" applyBorder="1" applyAlignment="1" applyProtection="1">
      <alignment horizontal="right"/>
      <protection locked="0"/>
    </xf>
    <xf numFmtId="0" fontId="0" fillId="0" borderId="0" xfId="0" applyBorder="1" applyAlignment="1" applyProtection="1">
      <alignment horizontal="right"/>
      <protection locked="0"/>
    </xf>
    <xf numFmtId="0" fontId="0" fillId="0" borderId="25" xfId="0" applyBorder="1" applyAlignment="1" applyProtection="1">
      <alignment horizontal="right"/>
      <protection locked="0"/>
    </xf>
    <xf numFmtId="0" fontId="8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49" fontId="82" fillId="0" borderId="27" xfId="0" applyNumberFormat="1" applyFon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0" fontId="82" fillId="35" borderId="27" xfId="0" applyFont="1" applyFill="1" applyBorder="1" applyAlignment="1" applyProtection="1">
      <alignment horizontal="right"/>
      <protection locked="0"/>
    </xf>
    <xf numFmtId="0" fontId="0" fillId="35" borderId="0" xfId="0" applyFill="1" applyBorder="1" applyAlignment="1" applyProtection="1">
      <alignment horizontal="right"/>
      <protection locked="0"/>
    </xf>
    <xf numFmtId="14" fontId="82" fillId="0" borderId="27" xfId="0" applyNumberFormat="1" applyFont="1" applyBorder="1" applyAlignment="1" applyProtection="1">
      <alignment horizontal="center"/>
      <protection locked="0"/>
    </xf>
    <xf numFmtId="14" fontId="0" fillId="0" borderId="38" xfId="0" applyNumberFormat="1" applyBorder="1" applyAlignment="1" applyProtection="1">
      <alignment horizontal="center"/>
      <protection locked="0"/>
    </xf>
    <xf numFmtId="14" fontId="0" fillId="0" borderId="34" xfId="0" applyNumberFormat="1" applyBorder="1" applyAlignment="1" applyProtection="1">
      <alignment horizontal="center"/>
      <protection locked="0"/>
    </xf>
    <xf numFmtId="14" fontId="0" fillId="0" borderId="35" xfId="0" applyNumberFormat="1" applyBorder="1" applyAlignment="1" applyProtection="1">
      <alignment horizontal="center"/>
      <protection locked="0"/>
    </xf>
    <xf numFmtId="0" fontId="89" fillId="35" borderId="39"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6" xfId="0" applyBorder="1" applyAlignment="1" applyProtection="1">
      <alignment horizontal="center" vertical="center"/>
      <protection locked="0"/>
    </xf>
    <xf numFmtId="0" fontId="105" fillId="35" borderId="11" xfId="0" applyFont="1" applyFill="1" applyBorder="1" applyAlignment="1" applyProtection="1">
      <alignment horizontal="left" vertical="center" wrapText="1" indent="2"/>
      <protection/>
    </xf>
    <xf numFmtId="0" fontId="0" fillId="35" borderId="13" xfId="0" applyFill="1" applyBorder="1" applyAlignment="1" applyProtection="1">
      <alignment horizontal="left" vertical="center" wrapText="1" indent="2"/>
      <protection/>
    </xf>
    <xf numFmtId="0" fontId="0" fillId="35" borderId="10" xfId="0" applyFill="1" applyBorder="1" applyAlignment="1" applyProtection="1">
      <alignment horizontal="left" vertical="center" wrapText="1" indent="2"/>
      <protection/>
    </xf>
    <xf numFmtId="0" fontId="82" fillId="34" borderId="11" xfId="0" applyFont="1" applyFill="1" applyBorder="1" applyAlignment="1" applyProtection="1">
      <alignment horizontal="left" vertical="center"/>
      <protection/>
    </xf>
    <xf numFmtId="0" fontId="82" fillId="34" borderId="13" xfId="0" applyFont="1" applyFill="1" applyBorder="1" applyAlignment="1" applyProtection="1">
      <alignment horizontal="left" vertical="center"/>
      <protection/>
    </xf>
    <xf numFmtId="0" fontId="82" fillId="34" borderId="10" xfId="0" applyFont="1" applyFill="1" applyBorder="1" applyAlignment="1" applyProtection="1">
      <alignment horizontal="left" vertical="center"/>
      <protection/>
    </xf>
    <xf numFmtId="0" fontId="82" fillId="34" borderId="11" xfId="0" applyFont="1" applyFill="1" applyBorder="1" applyAlignment="1" applyProtection="1">
      <alignment horizontal="left" vertical="center"/>
      <protection locked="0"/>
    </xf>
    <xf numFmtId="0" fontId="82" fillId="34" borderId="13" xfId="0" applyFont="1" applyFill="1" applyBorder="1" applyAlignment="1" applyProtection="1">
      <alignment horizontal="left" vertical="center"/>
      <protection locked="0"/>
    </xf>
    <xf numFmtId="0" fontId="82" fillId="34" borderId="10" xfId="0" applyFont="1" applyFill="1" applyBorder="1" applyAlignment="1" applyProtection="1">
      <alignment horizontal="left" vertical="center"/>
      <protection locked="0"/>
    </xf>
    <xf numFmtId="49" fontId="82" fillId="33" borderId="25" xfId="0" applyNumberFormat="1" applyFont="1" applyFill="1" applyBorder="1" applyAlignment="1" applyProtection="1">
      <alignment horizontal="right"/>
      <protection locked="0"/>
    </xf>
    <xf numFmtId="49" fontId="0" fillId="33" borderId="0" xfId="0" applyNumberFormat="1" applyFill="1" applyBorder="1" applyAlignment="1" applyProtection="1">
      <alignment horizontal="right"/>
      <protection locked="0"/>
    </xf>
    <xf numFmtId="49" fontId="0" fillId="33" borderId="25" xfId="0" applyNumberFormat="1" applyFill="1" applyBorder="1" applyAlignment="1" applyProtection="1">
      <alignment horizontal="right"/>
      <protection locked="0"/>
    </xf>
    <xf numFmtId="49" fontId="82" fillId="0" borderId="27" xfId="0" applyNumberFormat="1" applyFont="1" applyBorder="1" applyAlignment="1" applyProtection="1">
      <alignment horizontal="center" wrapText="1"/>
      <protection locked="0"/>
    </xf>
    <xf numFmtId="49" fontId="0" fillId="0" borderId="27" xfId="0" applyNumberFormat="1" applyBorder="1" applyAlignment="1" applyProtection="1">
      <alignment horizontal="center" wrapText="1"/>
      <protection locked="0"/>
    </xf>
    <xf numFmtId="49" fontId="0" fillId="0" borderId="0" xfId="0" applyNumberFormat="1" applyBorder="1" applyAlignment="1" applyProtection="1">
      <alignment horizontal="center" wrapText="1"/>
      <protection locked="0"/>
    </xf>
    <xf numFmtId="49" fontId="0" fillId="0" borderId="38" xfId="0" applyNumberFormat="1" applyBorder="1" applyAlignment="1" applyProtection="1">
      <alignment horizontal="center" wrapText="1"/>
      <protection locked="0"/>
    </xf>
    <xf numFmtId="49" fontId="0" fillId="0" borderId="34" xfId="0" applyNumberFormat="1" applyBorder="1" applyAlignment="1" applyProtection="1">
      <alignment horizontal="center" wrapText="1"/>
      <protection locked="0"/>
    </xf>
    <xf numFmtId="49" fontId="0" fillId="0" borderId="35" xfId="0" applyNumberFormat="1" applyBorder="1" applyAlignment="1" applyProtection="1">
      <alignment horizontal="center" wrapText="1"/>
      <protection locked="0"/>
    </xf>
    <xf numFmtId="0" fontId="82" fillId="34" borderId="39" xfId="0" applyFont="1" applyFill="1" applyBorder="1" applyAlignment="1" applyProtection="1">
      <alignment horizontal="left" vertical="center"/>
      <protection locked="0"/>
    </xf>
    <xf numFmtId="0" fontId="82" fillId="34" borderId="27" xfId="0" applyFont="1" applyFill="1" applyBorder="1" applyAlignment="1" applyProtection="1">
      <alignment horizontal="left" vertical="center"/>
      <protection locked="0"/>
    </xf>
    <xf numFmtId="0" fontId="82" fillId="34" borderId="38" xfId="0" applyFont="1" applyFill="1" applyBorder="1" applyAlignment="1" applyProtection="1">
      <alignment horizontal="left" vertical="center"/>
      <protection locked="0"/>
    </xf>
    <xf numFmtId="0" fontId="105" fillId="0" borderId="11" xfId="0" applyFont="1" applyBorder="1" applyAlignment="1" applyProtection="1">
      <alignment horizontal="left" vertical="center" wrapText="1" indent="2"/>
      <protection/>
    </xf>
    <xf numFmtId="0" fontId="0" fillId="0" borderId="13" xfId="0" applyBorder="1" applyAlignment="1" applyProtection="1">
      <alignment horizontal="left" vertical="center" wrapText="1" indent="2"/>
      <protection/>
    </xf>
    <xf numFmtId="0" fontId="0" fillId="0" borderId="10" xfId="0" applyBorder="1" applyAlignment="1" applyProtection="1">
      <alignment horizontal="left" vertical="center" wrapText="1" indent="2"/>
      <protection/>
    </xf>
    <xf numFmtId="0" fontId="89" fillId="35" borderId="27" xfId="0" applyFont="1" applyFill="1" applyBorder="1" applyAlignment="1" applyProtection="1">
      <alignment horizontal="center" vertical="center"/>
      <protection locked="0"/>
    </xf>
    <xf numFmtId="0" fontId="89" fillId="35" borderId="38" xfId="0" applyFont="1" applyFill="1" applyBorder="1" applyAlignment="1" applyProtection="1">
      <alignment horizontal="center" vertical="center"/>
      <protection locked="0"/>
    </xf>
    <xf numFmtId="0" fontId="87" fillId="0" borderId="11" xfId="0" applyFont="1" applyFill="1" applyBorder="1" applyAlignment="1" applyProtection="1">
      <alignment horizontal="center" vertical="center"/>
      <protection locked="0"/>
    </xf>
    <xf numFmtId="0" fontId="87" fillId="0" borderId="13" xfId="0" applyFont="1" applyFill="1" applyBorder="1" applyAlignment="1" applyProtection="1">
      <alignment horizontal="center" vertical="center"/>
      <protection locked="0"/>
    </xf>
    <xf numFmtId="0" fontId="87" fillId="0" borderId="10" xfId="0" applyFont="1" applyFill="1" applyBorder="1" applyAlignment="1" applyProtection="1">
      <alignment horizontal="center" vertical="center"/>
      <protection locked="0"/>
    </xf>
    <xf numFmtId="0" fontId="96" fillId="0" borderId="22" xfId="0" applyFont="1" applyBorder="1" applyAlignment="1" applyProtection="1">
      <alignment horizontal="center" vertical="center"/>
      <protection locked="0"/>
    </xf>
    <xf numFmtId="0" fontId="96" fillId="0" borderId="40" xfId="0" applyFont="1" applyFill="1" applyBorder="1" applyAlignment="1" applyProtection="1">
      <alignment horizontal="center" vertical="center"/>
      <protection locked="0"/>
    </xf>
    <xf numFmtId="0" fontId="96" fillId="0" borderId="41" xfId="0" applyFont="1" applyFill="1" applyBorder="1" applyAlignment="1" applyProtection="1">
      <alignment horizontal="center" vertical="center"/>
      <protection locked="0"/>
    </xf>
    <xf numFmtId="0" fontId="78" fillId="35" borderId="42" xfId="0" applyFont="1" applyFill="1" applyBorder="1" applyAlignment="1" applyProtection="1">
      <alignment horizontal="right" vertical="center"/>
      <protection locked="0"/>
    </xf>
    <xf numFmtId="0" fontId="78" fillId="35" borderId="40" xfId="0" applyFont="1" applyFill="1" applyBorder="1" applyAlignment="1" applyProtection="1">
      <alignment horizontal="right" vertical="center"/>
      <protection locked="0"/>
    </xf>
    <xf numFmtId="0" fontId="96" fillId="0" borderId="43" xfId="0" applyFont="1" applyFill="1" applyBorder="1" applyAlignment="1" applyProtection="1">
      <alignment horizontal="center" vertical="center"/>
      <protection locked="0"/>
    </xf>
    <xf numFmtId="0" fontId="72" fillId="0" borderId="12" xfId="53" applyBorder="1" applyAlignment="1" applyProtection="1">
      <alignment/>
      <protection/>
    </xf>
    <xf numFmtId="0" fontId="27" fillId="35" borderId="11" xfId="0" applyFont="1" applyFill="1" applyBorder="1" applyAlignment="1" applyProtection="1">
      <alignment horizontal="center" vertical="center" wrapText="1"/>
      <protection locked="0"/>
    </xf>
    <xf numFmtId="0" fontId="27" fillId="35" borderId="10" xfId="0" applyFont="1" applyFill="1" applyBorder="1" applyAlignment="1" applyProtection="1">
      <alignment horizontal="center" vertical="center" wrapText="1"/>
      <protection locked="0"/>
    </xf>
    <xf numFmtId="164" fontId="84" fillId="0" borderId="44" xfId="0" applyNumberFormat="1" applyFont="1" applyFill="1" applyBorder="1" applyAlignment="1" applyProtection="1">
      <alignment horizontal="center" vertical="center" wrapText="1"/>
      <protection locked="0"/>
    </xf>
    <xf numFmtId="0" fontId="84" fillId="0" borderId="45" xfId="0" applyFont="1" applyFill="1" applyBorder="1" applyAlignment="1" applyProtection="1">
      <alignment horizontal="center" vertical="center" wrapText="1"/>
      <protection locked="0"/>
    </xf>
    <xf numFmtId="0" fontId="84" fillId="0" borderId="46" xfId="0" applyFont="1" applyBorder="1" applyAlignment="1" applyProtection="1">
      <alignment horizontal="left" vertical="top" wrapText="1"/>
      <protection locked="0"/>
    </xf>
    <xf numFmtId="0" fontId="0" fillId="0" borderId="34" xfId="0" applyBorder="1" applyAlignment="1" applyProtection="1">
      <alignment vertical="top"/>
      <protection locked="0"/>
    </xf>
    <xf numFmtId="0" fontId="0" fillId="0" borderId="47" xfId="0" applyBorder="1" applyAlignment="1" applyProtection="1">
      <alignment vertical="top"/>
      <protection locked="0"/>
    </xf>
    <xf numFmtId="0" fontId="27" fillId="35" borderId="11" xfId="0" applyFont="1" applyFill="1" applyBorder="1" applyAlignment="1" applyProtection="1">
      <alignment horizontal="left" vertical="center"/>
      <protection locked="0"/>
    </xf>
    <xf numFmtId="0" fontId="81" fillId="35" borderId="13" xfId="0" applyFont="1" applyFill="1" applyBorder="1" applyAlignment="1" applyProtection="1">
      <alignment horizontal="left" vertical="center"/>
      <protection locked="0"/>
    </xf>
    <xf numFmtId="0" fontId="81" fillId="35" borderId="10" xfId="0" applyFont="1" applyFill="1" applyBorder="1" applyAlignment="1" applyProtection="1">
      <alignment horizontal="left" vertical="center"/>
      <protection locked="0"/>
    </xf>
    <xf numFmtId="0" fontId="101" fillId="35" borderId="12" xfId="0" applyFont="1" applyFill="1" applyBorder="1" applyAlignment="1" applyProtection="1">
      <alignment horizontal="center" vertical="center" wrapText="1"/>
      <protection/>
    </xf>
    <xf numFmtId="0" fontId="78" fillId="0" borderId="12" xfId="0" applyFont="1" applyBorder="1" applyAlignment="1" applyProtection="1">
      <alignment horizontal="left"/>
      <protection/>
    </xf>
    <xf numFmtId="0" fontId="96" fillId="38" borderId="21" xfId="0" applyFont="1" applyFill="1" applyBorder="1" applyAlignment="1" applyProtection="1">
      <alignment horizontal="center" vertical="center"/>
      <protection locked="0"/>
    </xf>
    <xf numFmtId="0" fontId="96" fillId="38" borderId="22" xfId="0" applyFont="1" applyFill="1" applyBorder="1" applyAlignment="1" applyProtection="1">
      <alignment horizontal="center" vertical="center"/>
      <protection locked="0"/>
    </xf>
    <xf numFmtId="0" fontId="81" fillId="0" borderId="30"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10" xfId="0" applyFont="1" applyBorder="1" applyAlignment="1" applyProtection="1">
      <alignment horizontal="center" vertical="center"/>
      <protection locked="0"/>
    </xf>
    <xf numFmtId="0" fontId="80" fillId="34" borderId="33" xfId="0" applyFont="1" applyFill="1" applyBorder="1" applyAlignment="1" applyProtection="1">
      <alignment vertical="center"/>
      <protection locked="0"/>
    </xf>
    <xf numFmtId="0" fontId="80" fillId="34" borderId="34" xfId="0" applyFont="1" applyFill="1" applyBorder="1" applyAlignment="1" applyProtection="1">
      <alignment vertical="center"/>
      <protection locked="0"/>
    </xf>
    <xf numFmtId="0" fontId="80" fillId="34" borderId="35" xfId="0" applyFont="1" applyFill="1" applyBorder="1" applyAlignment="1" applyProtection="1">
      <alignment vertical="center"/>
      <protection locked="0"/>
    </xf>
    <xf numFmtId="0" fontId="106" fillId="0" borderId="27" xfId="0" applyFont="1" applyBorder="1" applyAlignment="1" applyProtection="1">
      <alignment horizontal="center"/>
      <protection locked="0"/>
    </xf>
    <xf numFmtId="0" fontId="0" fillId="34" borderId="48" xfId="0" applyNumberFormat="1" applyFill="1" applyBorder="1" applyAlignment="1" applyProtection="1">
      <alignment vertical="center"/>
      <protection locked="0"/>
    </xf>
    <xf numFmtId="0" fontId="0" fillId="34" borderId="13" xfId="0" applyFill="1" applyBorder="1" applyAlignment="1" applyProtection="1">
      <alignment vertical="center"/>
      <protection locked="0"/>
    </xf>
    <xf numFmtId="0" fontId="0" fillId="34" borderId="49" xfId="0" applyFill="1" applyBorder="1" applyAlignment="1" applyProtection="1">
      <alignment vertical="center"/>
      <protection locked="0"/>
    </xf>
    <xf numFmtId="0" fontId="29" fillId="0" borderId="0"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96" fillId="0" borderId="24" xfId="0" applyFont="1" applyBorder="1" applyAlignment="1" applyProtection="1">
      <alignment horizontal="center" vertical="center"/>
      <protection/>
    </xf>
    <xf numFmtId="0" fontId="96" fillId="0" borderId="40" xfId="0" applyFont="1" applyBorder="1" applyAlignment="1" applyProtection="1">
      <alignment horizontal="center" vertical="center"/>
      <protection/>
    </xf>
    <xf numFmtId="0" fontId="96" fillId="0" borderId="41" xfId="0" applyFont="1" applyBorder="1" applyAlignment="1" applyProtection="1">
      <alignment horizontal="center" vertical="center"/>
      <protection/>
    </xf>
    <xf numFmtId="0" fontId="96" fillId="38" borderId="12" xfId="0" applyFont="1" applyFill="1" applyBorder="1" applyAlignment="1" applyProtection="1">
      <alignment horizontal="center" vertical="center"/>
      <protection locked="0"/>
    </xf>
    <xf numFmtId="0" fontId="81" fillId="0" borderId="11" xfId="0" applyFont="1" applyBorder="1" applyAlignment="1" applyProtection="1">
      <alignment horizontal="center" vertical="center"/>
      <protection locked="0"/>
    </xf>
    <xf numFmtId="0" fontId="81" fillId="0" borderId="14" xfId="0" applyFont="1" applyBorder="1" applyAlignment="1" applyProtection="1">
      <alignment horizontal="center" vertical="center"/>
      <protection locked="0"/>
    </xf>
    <xf numFmtId="0" fontId="81" fillId="0" borderId="12" xfId="0" applyFont="1" applyBorder="1" applyAlignment="1" applyProtection="1">
      <alignment horizontal="center" vertical="center"/>
      <protection locked="0"/>
    </xf>
    <xf numFmtId="0" fontId="106" fillId="0" borderId="0" xfId="0" applyFont="1" applyBorder="1" applyAlignment="1" applyProtection="1">
      <alignment horizontal="center"/>
      <protection locked="0"/>
    </xf>
    <xf numFmtId="0" fontId="96" fillId="0" borderId="11" xfId="0" applyFont="1" applyBorder="1" applyAlignment="1" applyProtection="1">
      <alignment horizontal="center" vertical="center"/>
      <protection/>
    </xf>
    <xf numFmtId="0" fontId="96" fillId="0" borderId="13" xfId="0" applyFont="1" applyBorder="1" applyAlignment="1" applyProtection="1">
      <alignment horizontal="center" vertical="center"/>
      <protection/>
    </xf>
    <xf numFmtId="0" fontId="96" fillId="0" borderId="10" xfId="0" applyFont="1" applyBorder="1" applyAlignment="1" applyProtection="1">
      <alignment horizontal="center" vertical="center"/>
      <protection/>
    </xf>
    <xf numFmtId="0" fontId="96" fillId="0" borderId="11" xfId="0" applyFont="1" applyBorder="1" applyAlignment="1" applyProtection="1">
      <alignment horizontal="center" vertical="center"/>
      <protection locked="0"/>
    </xf>
    <xf numFmtId="0" fontId="96" fillId="0" borderId="13" xfId="0" applyFont="1" applyBorder="1" applyAlignment="1" applyProtection="1">
      <alignment horizontal="center" vertical="center"/>
      <protection locked="0"/>
    </xf>
    <xf numFmtId="0" fontId="96" fillId="0" borderId="10" xfId="0" applyFont="1" applyBorder="1" applyAlignment="1" applyProtection="1">
      <alignment horizontal="center" vertical="center"/>
      <protection locked="0"/>
    </xf>
    <xf numFmtId="0" fontId="107" fillId="0" borderId="27" xfId="0" applyFont="1" applyBorder="1" applyAlignment="1" applyProtection="1">
      <alignment horizontal="center" vertical="center"/>
      <protection locked="0"/>
    </xf>
    <xf numFmtId="0" fontId="96" fillId="38" borderId="12" xfId="0" applyFont="1" applyFill="1" applyBorder="1" applyAlignment="1" applyProtection="1">
      <alignment horizontal="center" vertical="center"/>
      <protection/>
    </xf>
    <xf numFmtId="0" fontId="108" fillId="0" borderId="11" xfId="0" applyFont="1" applyBorder="1" applyAlignment="1" applyProtection="1">
      <alignment horizontal="left" vertical="center" wrapText="1"/>
      <protection/>
    </xf>
    <xf numFmtId="0" fontId="108" fillId="0" borderId="13" xfId="0" applyFont="1" applyBorder="1" applyAlignment="1" applyProtection="1">
      <alignment horizontal="left" vertical="center" wrapText="1"/>
      <protection/>
    </xf>
    <xf numFmtId="0" fontId="108" fillId="0" borderId="10" xfId="0" applyFont="1" applyBorder="1" applyAlignment="1" applyProtection="1">
      <alignment horizontal="left" vertical="center" wrapText="1"/>
      <protection/>
    </xf>
    <xf numFmtId="0" fontId="96" fillId="35" borderId="11" xfId="0" applyFont="1" applyFill="1" applyBorder="1" applyAlignment="1" applyProtection="1">
      <alignment horizontal="center" vertical="center"/>
      <protection locked="0"/>
    </xf>
    <xf numFmtId="0" fontId="96" fillId="35" borderId="13" xfId="0" applyFont="1" applyFill="1" applyBorder="1" applyAlignment="1" applyProtection="1">
      <alignment horizontal="center" vertical="center"/>
      <protection locked="0"/>
    </xf>
    <xf numFmtId="0" fontId="96" fillId="35" borderId="10" xfId="0" applyFont="1" applyFill="1" applyBorder="1" applyAlignment="1" applyProtection="1">
      <alignment horizontal="center" vertical="center"/>
      <protection locked="0"/>
    </xf>
    <xf numFmtId="0" fontId="81" fillId="0" borderId="27" xfId="0" applyFont="1" applyBorder="1" applyAlignment="1" applyProtection="1">
      <alignment horizontal="center" vertical="center"/>
      <protection locked="0"/>
    </xf>
    <xf numFmtId="0" fontId="109" fillId="0" borderId="48" xfId="0" applyFont="1" applyFill="1" applyBorder="1" applyAlignment="1" applyProtection="1">
      <alignment horizontal="center" vertical="center" wrapText="1"/>
      <protection locked="0"/>
    </xf>
    <xf numFmtId="0" fontId="110" fillId="0" borderId="13" xfId="0" applyFont="1" applyFill="1" applyBorder="1" applyAlignment="1" applyProtection="1">
      <alignment horizontal="center" vertical="center" wrapText="1"/>
      <protection locked="0"/>
    </xf>
    <xf numFmtId="0" fontId="110" fillId="0" borderId="10" xfId="0" applyFont="1" applyFill="1" applyBorder="1" applyAlignment="1" applyProtection="1">
      <alignment horizontal="center" vertical="center" wrapText="1"/>
      <protection locked="0"/>
    </xf>
    <xf numFmtId="0" fontId="86" fillId="0" borderId="13" xfId="0" applyFont="1" applyFill="1" applyBorder="1" applyAlignment="1" applyProtection="1">
      <alignment horizontal="left" vertical="center" wrapText="1"/>
      <protection locked="0"/>
    </xf>
    <xf numFmtId="0" fontId="86" fillId="0" borderId="10" xfId="0" applyFont="1" applyFill="1" applyBorder="1" applyAlignment="1" applyProtection="1">
      <alignment horizontal="left" vertical="center" wrapText="1"/>
      <protection locked="0"/>
    </xf>
    <xf numFmtId="0" fontId="86" fillId="0" borderId="13" xfId="0" applyFont="1" applyFill="1" applyBorder="1" applyAlignment="1" applyProtection="1">
      <alignment horizontal="left" vertical="center"/>
      <protection locked="0"/>
    </xf>
    <xf numFmtId="0" fontId="86" fillId="0" borderId="10" xfId="0" applyFont="1" applyFill="1" applyBorder="1" applyAlignment="1" applyProtection="1">
      <alignment horizontal="left" vertical="center"/>
      <protection locked="0"/>
    </xf>
    <xf numFmtId="0" fontId="36" fillId="40" borderId="27" xfId="0" applyFont="1" applyFill="1" applyBorder="1" applyAlignment="1" applyProtection="1">
      <alignment horizontal="center" vertical="center"/>
      <protection locked="0"/>
    </xf>
    <xf numFmtId="0" fontId="111" fillId="40" borderId="27" xfId="0" applyFont="1" applyFill="1" applyBorder="1" applyAlignment="1" applyProtection="1">
      <alignment horizontal="center" vertical="center"/>
      <protection locked="0"/>
    </xf>
    <xf numFmtId="0" fontId="87" fillId="35" borderId="11" xfId="0" applyFont="1" applyFill="1" applyBorder="1" applyAlignment="1" applyProtection="1">
      <alignment horizontal="center" vertical="center"/>
      <protection locked="0"/>
    </xf>
    <xf numFmtId="0" fontId="87" fillId="35" borderId="13" xfId="0" applyFont="1" applyFill="1" applyBorder="1" applyAlignment="1" applyProtection="1">
      <alignment horizontal="center" vertical="center"/>
      <protection locked="0"/>
    </xf>
    <xf numFmtId="0" fontId="87" fillId="35" borderId="10" xfId="0" applyFont="1" applyFill="1" applyBorder="1" applyAlignment="1" applyProtection="1">
      <alignment horizontal="center" vertical="center"/>
      <protection locked="0"/>
    </xf>
    <xf numFmtId="0" fontId="87" fillId="0" borderId="11" xfId="0" applyFont="1" applyFill="1" applyBorder="1" applyAlignment="1" applyProtection="1">
      <alignment horizontal="left" vertical="top"/>
      <protection locked="0"/>
    </xf>
    <xf numFmtId="0" fontId="87" fillId="0" borderId="13" xfId="0" applyFont="1" applyFill="1" applyBorder="1" applyAlignment="1" applyProtection="1">
      <alignment horizontal="left" vertical="top"/>
      <protection locked="0"/>
    </xf>
    <xf numFmtId="0" fontId="87" fillId="0" borderId="10" xfId="0" applyFont="1" applyFill="1" applyBorder="1" applyAlignment="1" applyProtection="1">
      <alignment horizontal="left" vertical="top"/>
      <protection locked="0"/>
    </xf>
    <xf numFmtId="0" fontId="27" fillId="0" borderId="11"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87" fillId="35" borderId="12" xfId="0" applyFont="1" applyFill="1" applyBorder="1" applyAlignment="1" applyProtection="1">
      <alignment horizontal="center" vertical="center"/>
      <protection locked="0"/>
    </xf>
    <xf numFmtId="0" fontId="84" fillId="0" borderId="12" xfId="0" applyFont="1" applyBorder="1" applyAlignment="1" applyProtection="1">
      <alignment horizontal="center" vertical="center"/>
      <protection locked="0"/>
    </xf>
    <xf numFmtId="0" fontId="96" fillId="38" borderId="12" xfId="0" applyFont="1" applyFill="1" applyBorder="1" applyAlignment="1" applyProtection="1">
      <alignment horizontal="left" vertical="center"/>
      <protection locked="0"/>
    </xf>
    <xf numFmtId="0" fontId="27" fillId="0" borderId="12"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167" fontId="0" fillId="37" borderId="11" xfId="0" applyNumberFormat="1" applyFill="1" applyBorder="1" applyAlignment="1">
      <alignment horizontal="center"/>
    </xf>
    <xf numFmtId="167" fontId="0" fillId="37" borderId="29" xfId="0" applyNumberFormat="1" applyFill="1" applyBorder="1" applyAlignment="1">
      <alignment horizontal="center"/>
    </xf>
    <xf numFmtId="0" fontId="96" fillId="35" borderId="31" xfId="0" applyFont="1" applyFill="1" applyBorder="1" applyAlignment="1">
      <alignment horizontal="center" vertical="center"/>
    </xf>
    <xf numFmtId="0" fontId="96" fillId="35" borderId="32" xfId="0" applyFont="1" applyFill="1" applyBorder="1" applyAlignment="1">
      <alignment horizontal="center" vertical="center"/>
    </xf>
    <xf numFmtId="0" fontId="112" fillId="0" borderId="0" xfId="0" applyFont="1" applyAlignment="1">
      <alignment horizontal="center"/>
    </xf>
    <xf numFmtId="0" fontId="0" fillId="0" borderId="0" xfId="0" applyAlignment="1">
      <alignment horizontal="center"/>
    </xf>
    <xf numFmtId="164" fontId="0" fillId="41" borderId="11" xfId="0" applyNumberFormat="1" applyFill="1" applyBorder="1" applyAlignment="1">
      <alignment horizontal="center"/>
    </xf>
    <xf numFmtId="164" fontId="0" fillId="41" borderId="13" xfId="0" applyNumberFormat="1" applyFill="1" applyBorder="1" applyAlignment="1">
      <alignment horizontal="center"/>
    </xf>
    <xf numFmtId="164" fontId="0" fillId="41" borderId="10" xfId="0" applyNumberFormat="1" applyFill="1" applyBorder="1" applyAlignment="1">
      <alignment horizontal="center"/>
    </xf>
    <xf numFmtId="167" fontId="0" fillId="37" borderId="13" xfId="0" applyNumberFormat="1" applyFill="1" applyBorder="1" applyAlignment="1">
      <alignment horizontal="center"/>
    </xf>
    <xf numFmtId="167" fontId="0" fillId="37" borderId="10" xfId="0" applyNumberFormat="1" applyFill="1" applyBorder="1" applyAlignment="1">
      <alignment horizontal="center"/>
    </xf>
    <xf numFmtId="164" fontId="0" fillId="37" borderId="11" xfId="0" applyNumberFormat="1" applyFill="1" applyBorder="1" applyAlignment="1">
      <alignment horizontal="center"/>
    </xf>
    <xf numFmtId="164" fontId="0" fillId="37" borderId="10" xfId="0" applyNumberFormat="1" applyFill="1" applyBorder="1" applyAlignment="1">
      <alignment horizontal="center"/>
    </xf>
    <xf numFmtId="0" fontId="78" fillId="35" borderId="12" xfId="0" applyFont="1" applyFill="1" applyBorder="1" applyAlignment="1">
      <alignment horizontal="center" wrapText="1"/>
    </xf>
    <xf numFmtId="164" fontId="0" fillId="0" borderId="16" xfId="0" applyNumberFormat="1" applyBorder="1" applyAlignment="1">
      <alignment horizontal="center"/>
    </xf>
    <xf numFmtId="0" fontId="0" fillId="0" borderId="16" xfId="0" applyBorder="1" applyAlignment="1">
      <alignment horizontal="center"/>
    </xf>
    <xf numFmtId="0" fontId="0" fillId="37" borderId="42" xfId="0" applyFill="1" applyBorder="1" applyAlignment="1">
      <alignment horizontal="center"/>
    </xf>
    <xf numFmtId="0" fontId="0" fillId="37" borderId="40" xfId="0" applyFill="1" applyBorder="1" applyAlignment="1">
      <alignment horizontal="center"/>
    </xf>
    <xf numFmtId="0" fontId="0" fillId="37" borderId="41" xfId="0" applyFill="1" applyBorder="1" applyAlignment="1">
      <alignment horizontal="center"/>
    </xf>
    <xf numFmtId="0" fontId="0" fillId="37" borderId="43" xfId="0" applyFill="1" applyBorder="1" applyAlignment="1">
      <alignment horizontal="center"/>
    </xf>
    <xf numFmtId="0" fontId="78" fillId="35" borderId="12" xfId="0" applyFont="1" applyFill="1" applyBorder="1" applyAlignment="1">
      <alignment horizontal="center"/>
    </xf>
    <xf numFmtId="0" fontId="78" fillId="35" borderId="15" xfId="0" applyFont="1" applyFill="1" applyBorder="1" applyAlignment="1">
      <alignment horizontal="center"/>
    </xf>
    <xf numFmtId="0" fontId="84" fillId="0" borderId="11" xfId="0" applyFont="1" applyFill="1" applyBorder="1" applyAlignment="1" applyProtection="1">
      <alignment horizontal="left" vertical="top" wrapText="1"/>
      <protection locked="0"/>
    </xf>
    <xf numFmtId="0" fontId="113" fillId="0" borderId="13" xfId="0" applyFont="1" applyBorder="1" applyAlignment="1" applyProtection="1">
      <alignment horizontal="left" vertical="top" wrapText="1"/>
      <protection locked="0"/>
    </xf>
    <xf numFmtId="0" fontId="113" fillId="0" borderId="10" xfId="0" applyFont="1" applyBorder="1" applyAlignment="1" applyProtection="1">
      <alignment horizontal="left" vertical="top" wrapText="1"/>
      <protection locked="0"/>
    </xf>
    <xf numFmtId="0" fontId="114" fillId="35" borderId="12" xfId="0" applyFont="1" applyFill="1" applyBorder="1" applyAlignment="1" applyProtection="1">
      <alignment horizontal="left" vertical="center"/>
      <protection/>
    </xf>
    <xf numFmtId="0" fontId="87" fillId="35" borderId="11" xfId="0" applyFont="1" applyFill="1" applyBorder="1" applyAlignment="1" applyProtection="1">
      <alignment horizontal="right" vertical="center"/>
      <protection/>
    </xf>
    <xf numFmtId="0" fontId="0" fillId="0" borderId="13" xfId="0" applyBorder="1" applyAlignment="1" applyProtection="1">
      <alignment/>
      <protection/>
    </xf>
    <xf numFmtId="0" fontId="115" fillId="35" borderId="11" xfId="0" applyFont="1" applyFill="1" applyBorder="1" applyAlignment="1" applyProtection="1">
      <alignment horizontal="center" vertical="center"/>
      <protection/>
    </xf>
    <xf numFmtId="0" fontId="115" fillId="35" borderId="10" xfId="0" applyFont="1" applyFill="1" applyBorder="1" applyAlignment="1" applyProtection="1">
      <alignment horizontal="center" vertical="center"/>
      <protection/>
    </xf>
    <xf numFmtId="0" fontId="84" fillId="0" borderId="13" xfId="0" applyFont="1" applyBorder="1" applyAlignment="1" applyProtection="1">
      <alignment horizontal="center" vertical="center"/>
      <protection locked="0"/>
    </xf>
    <xf numFmtId="0" fontId="116" fillId="0" borderId="10" xfId="0" applyFont="1" applyBorder="1" applyAlignment="1" applyProtection="1">
      <alignment horizontal="center" vertical="center"/>
      <protection locked="0"/>
    </xf>
    <xf numFmtId="0" fontId="92" fillId="35" borderId="12" xfId="0" applyFont="1" applyFill="1" applyBorder="1" applyAlignment="1" applyProtection="1">
      <alignment horizontal="center" vertical="center"/>
      <protection/>
    </xf>
    <xf numFmtId="0" fontId="114" fillId="35" borderId="12" xfId="0" applyFont="1" applyFill="1" applyBorder="1" applyAlignment="1" applyProtection="1">
      <alignment horizontal="left" vertical="center" wrapText="1"/>
      <protection/>
    </xf>
    <xf numFmtId="0" fontId="117" fillId="36" borderId="12" xfId="0" applyFont="1" applyFill="1" applyBorder="1" applyAlignment="1" applyProtection="1">
      <alignment horizontal="left" vertical="center"/>
      <protection/>
    </xf>
    <xf numFmtId="0" fontId="87" fillId="41" borderId="11" xfId="0" applyFont="1" applyFill="1" applyBorder="1" applyAlignment="1" applyProtection="1">
      <alignment horizontal="center" vertical="center" wrapText="1"/>
      <protection/>
    </xf>
    <xf numFmtId="0" fontId="0" fillId="41" borderId="13" xfId="0" applyFill="1" applyBorder="1" applyAlignment="1" applyProtection="1">
      <alignment horizontal="center" wrapText="1"/>
      <protection/>
    </xf>
    <xf numFmtId="0" fontId="0" fillId="41" borderId="10" xfId="0" applyFill="1" applyBorder="1" applyAlignment="1" applyProtection="1">
      <alignment horizontal="center" wrapText="1"/>
      <protection/>
    </xf>
    <xf numFmtId="0" fontId="118" fillId="34" borderId="34" xfId="0" applyFont="1" applyFill="1" applyBorder="1" applyAlignment="1" applyProtection="1">
      <alignment horizontal="center" vertical="center"/>
      <protection/>
    </xf>
    <xf numFmtId="0" fontId="87" fillId="35" borderId="11" xfId="0" applyFont="1" applyFill="1" applyBorder="1" applyAlignment="1" applyProtection="1">
      <alignment horizontal="center" vertical="center"/>
      <protection/>
    </xf>
    <xf numFmtId="0" fontId="87" fillId="35" borderId="13" xfId="0" applyFont="1" applyFill="1" applyBorder="1" applyAlignment="1" applyProtection="1">
      <alignment horizontal="center" vertical="center"/>
      <protection/>
    </xf>
    <xf numFmtId="0" fontId="84" fillId="0" borderId="13" xfId="0" applyFont="1" applyFill="1" applyBorder="1" applyAlignment="1" applyProtection="1">
      <alignment horizontal="center" vertical="center"/>
      <protection locked="0"/>
    </xf>
    <xf numFmtId="0" fontId="113" fillId="0" borderId="10" xfId="0" applyFont="1" applyFill="1" applyBorder="1" applyAlignment="1" applyProtection="1">
      <alignment horizontal="center" vertical="center"/>
      <protection locked="0"/>
    </xf>
    <xf numFmtId="0" fontId="87" fillId="33" borderId="11" xfId="0" applyFont="1" applyFill="1" applyBorder="1" applyAlignment="1" applyProtection="1">
      <alignment horizontal="right" vertical="center"/>
      <protection/>
    </xf>
    <xf numFmtId="0" fontId="0" fillId="0" borderId="13" xfId="0" applyBorder="1" applyAlignment="1" applyProtection="1">
      <alignment horizontal="right" vertical="center"/>
      <protection/>
    </xf>
    <xf numFmtId="0" fontId="84" fillId="0" borderId="13" xfId="0" applyFont="1" applyFill="1" applyBorder="1" applyAlignment="1" applyProtection="1">
      <alignment horizontal="left" vertical="center" wrapText="1"/>
      <protection/>
    </xf>
    <xf numFmtId="0" fontId="113" fillId="0" borderId="13" xfId="0" applyFont="1" applyFill="1" applyBorder="1" applyAlignment="1" applyProtection="1">
      <alignment horizontal="left" vertical="center"/>
      <protection/>
    </xf>
    <xf numFmtId="0" fontId="113" fillId="0" borderId="10" xfId="0" applyFont="1" applyFill="1" applyBorder="1" applyAlignment="1" applyProtection="1">
      <alignment horizontal="left" vertical="center"/>
      <protection/>
    </xf>
    <xf numFmtId="0" fontId="83" fillId="33" borderId="11" xfId="0" applyFont="1" applyFill="1" applyBorder="1" applyAlignment="1" applyProtection="1">
      <alignment horizontal="center" vertical="center"/>
      <protection/>
    </xf>
    <xf numFmtId="0" fontId="83" fillId="33" borderId="13" xfId="0" applyFont="1" applyFill="1" applyBorder="1" applyAlignment="1" applyProtection="1">
      <alignment horizontal="center" vertical="center"/>
      <protection/>
    </xf>
    <xf numFmtId="0" fontId="83" fillId="33" borderId="10"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57150</xdr:rowOff>
    </xdr:from>
    <xdr:ext cx="171450" cy="266700"/>
    <xdr:sp fLocksText="0">
      <xdr:nvSpPr>
        <xdr:cNvPr id="1" name="TextBox 1"/>
        <xdr:cNvSpPr txBox="1">
          <a:spLocks noChangeArrowheads="1"/>
        </xdr:cNvSpPr>
      </xdr:nvSpPr>
      <xdr:spPr>
        <a:xfrm>
          <a:off x="409575" y="571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jcweb.jobcorps.org/Documents%20and%20Settings/bohn.bryan/Application%20Data/Microsoft/Excel/CTST2%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ohn.bryan\Application%20Data\Microsoft\Excel\CTST2%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ewgley.lily\AppData\Local\Microsoft\Windows\Temporary%20Internet%20Files\Content.Outlook\SBT11O8W\PY%202013\CHICAGO\HUBERT%20HUMPHREY\ctst_2_HH_13_0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hewgley.lily\AppData\Local\Microsoft\Windows\Temporary%20Internet%20Files\Content.Outlook\SBT11O8W\PY%202013\MASTER%20FORMS\FORM%20CTST-1%20MAST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ewgley.lily\AppData\Local\Microsoft\Windows\Temporary%20Internet%20Files\Content.Outlook\SBT11O8W\PY%202016\MASTER%20FORMS\CTST-1%20Master%20Form%20PY%202016,%20Annual%20Summ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sheetName val="EST 1"/>
      <sheetName val="EST 2"/>
      <sheetName val="EST 3"/>
      <sheetName val="EST 4"/>
      <sheetName val="EST 5"/>
      <sheetName val="EST 6"/>
      <sheetName val="EST 7"/>
      <sheetName val="EST 8"/>
      <sheetName val="SHA"/>
      <sheetName val="ATTACH"/>
      <sheetName val="LISTS"/>
      <sheetName val="HAZARDS"/>
    </sheetNames>
    <sheetDataSet>
      <sheetData sheetId="12">
        <row r="2">
          <cell r="H2" t="str">
            <v>Bricklaying</v>
          </cell>
          <cell r="J2" t="str">
            <v>Administrative control - Control access to hazardous material/site</v>
          </cell>
        </row>
        <row r="3">
          <cell r="H3" t="str">
            <v>Carpentry</v>
          </cell>
          <cell r="J3" t="str">
            <v>Administrative control - Institute written operating procedures and best practices training</v>
          </cell>
        </row>
        <row r="4">
          <cell r="H4" t="str">
            <v>Cement Masonry</v>
          </cell>
          <cell r="J4" t="str">
            <v>Administrative control - Limit exposure to hazard using time monitoring</v>
          </cell>
        </row>
        <row r="5">
          <cell r="H5" t="str">
            <v>Constr Tech/Craft</v>
          </cell>
          <cell r="J5" t="str">
            <v>Administrative control - Provide training/testing on hazard abatement</v>
          </cell>
        </row>
        <row r="6">
          <cell r="H6" t="str">
            <v>Electrical</v>
          </cell>
          <cell r="J6" t="str">
            <v>Administrative control - Utilize policy of buddy system</v>
          </cell>
        </row>
        <row r="7">
          <cell r="H7" t="str">
            <v>Facilities Maint</v>
          </cell>
          <cell r="J7" t="str">
            <v>Engineering control - Eliminate cause of hazard without substitute</v>
          </cell>
        </row>
        <row r="8">
          <cell r="H8" t="str">
            <v>Floor Covering</v>
          </cell>
          <cell r="J8" t="str">
            <v>Engineering control - Fully enclose cause of hazard to limit access/exposure</v>
          </cell>
        </row>
        <row r="9">
          <cell r="H9" t="str">
            <v>Forest Cons &amp; Fire</v>
          </cell>
          <cell r="J9" t="str">
            <v>Engineering control - Partially isolate hazard with guards/shields</v>
          </cell>
        </row>
        <row r="10">
          <cell r="H10" t="str">
            <v>Glazing</v>
          </cell>
          <cell r="J10" t="str">
            <v>Engineering control - Remove/redirect hazard with ventilation</v>
          </cell>
        </row>
        <row r="11">
          <cell r="H11" t="str">
            <v>HVAC</v>
          </cell>
          <cell r="J11" t="str">
            <v>Engineering control - Substitute cause of hazard with other material/process</v>
          </cell>
        </row>
        <row r="12">
          <cell r="H12" t="str">
            <v>Heavy Equip Mech</v>
          </cell>
          <cell r="J12" t="str">
            <v>PPE - Hardhat</v>
          </cell>
        </row>
        <row r="13">
          <cell r="H13" t="str">
            <v>Heavy Equip Op</v>
          </cell>
          <cell r="J13" t="str">
            <v>PPE - Harness</v>
          </cell>
        </row>
        <row r="14">
          <cell r="H14" t="str">
            <v>Heavy Truck Driving</v>
          </cell>
          <cell r="J14" t="str">
            <v>PPE - Hearing protection</v>
          </cell>
        </row>
        <row r="15">
          <cell r="H15" t="str">
            <v>Landscaping</v>
          </cell>
          <cell r="J15" t="str">
            <v>PPE - Protective body clothing/footware</v>
          </cell>
        </row>
        <row r="16">
          <cell r="H16" t="str">
            <v>Machining</v>
          </cell>
          <cell r="J16" t="str">
            <v>PPE - Respirator</v>
          </cell>
        </row>
        <row r="17">
          <cell r="H17" t="str">
            <v>Manufacturing Tech</v>
          </cell>
          <cell r="J17" t="str">
            <v>PPE - Safety eyeware</v>
          </cell>
        </row>
        <row r="18">
          <cell r="H18" t="str">
            <v>Overhead Line Const</v>
          </cell>
        </row>
        <row r="19">
          <cell r="H19" t="str">
            <v>Painting</v>
          </cell>
        </row>
        <row r="20">
          <cell r="H20" t="str">
            <v>Paving - Machine Op</v>
          </cell>
        </row>
        <row r="21">
          <cell r="H21" t="str">
            <v>Plastering</v>
          </cell>
        </row>
        <row r="22">
          <cell r="H22" t="str">
            <v>Plumbing</v>
          </cell>
        </row>
        <row r="23">
          <cell r="H23" t="str">
            <v>Point/Caulk/Clean</v>
          </cell>
        </row>
        <row r="24">
          <cell r="H24" t="str">
            <v>Sign &amp; Billboard</v>
          </cell>
        </row>
        <row r="25">
          <cell r="H25" t="str">
            <v>Smart Meter Tech</v>
          </cell>
        </row>
        <row r="26">
          <cell r="H26" t="str">
            <v>Solar I&amp;R</v>
          </cell>
        </row>
        <row r="27">
          <cell r="H27" t="str">
            <v>Stat Eng - Maint</v>
          </cell>
        </row>
        <row r="28">
          <cell r="H28" t="str">
            <v>Stat Eng</v>
          </cell>
        </row>
        <row r="29">
          <cell r="H29" t="str">
            <v>Surveying</v>
          </cell>
        </row>
        <row r="30">
          <cell r="H30" t="str">
            <v>Tile Setting</v>
          </cell>
        </row>
        <row r="31">
          <cell r="H31" t="str">
            <v>Underground Res Dist</v>
          </cell>
        </row>
        <row r="32">
          <cell r="H32" t="str">
            <v>Urban Forestry</v>
          </cell>
        </row>
        <row r="33">
          <cell r="H33" t="str">
            <v>Water/Waste Treat</v>
          </cell>
        </row>
        <row r="34">
          <cell r="H34" t="str">
            <v>Weatherization</v>
          </cell>
        </row>
        <row r="35">
          <cell r="H35" t="str">
            <v>Welding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ORM"/>
      <sheetName val="EST 1"/>
      <sheetName val="EST 2"/>
      <sheetName val="EST 3"/>
      <sheetName val="EST 4"/>
      <sheetName val="EST 5"/>
      <sheetName val="EST 6"/>
      <sheetName val="EST 7"/>
      <sheetName val="EST 8"/>
      <sheetName val="SHA"/>
      <sheetName val="ATTACH"/>
      <sheetName val="LISTS"/>
      <sheetName val="HAZARDS"/>
    </sheetNames>
    <sheetDataSet>
      <sheetData sheetId="12">
        <row r="2">
          <cell r="H2" t="str">
            <v>Bricklaying</v>
          </cell>
          <cell r="J2" t="str">
            <v>Administrative control - Control access to hazardous material/site</v>
          </cell>
        </row>
        <row r="3">
          <cell r="H3" t="str">
            <v>Carpentry</v>
          </cell>
          <cell r="J3" t="str">
            <v>Administrative control - Institute written operating procedures and best practices training</v>
          </cell>
        </row>
        <row r="4">
          <cell r="H4" t="str">
            <v>Cement Masonry</v>
          </cell>
          <cell r="J4" t="str">
            <v>Administrative control - Limit exposure to hazard using time monitoring</v>
          </cell>
        </row>
        <row r="5">
          <cell r="H5" t="str">
            <v>Constr Tech/Craft</v>
          </cell>
          <cell r="J5" t="str">
            <v>Administrative control - Provide training/testing on hazard abatement</v>
          </cell>
        </row>
        <row r="6">
          <cell r="H6" t="str">
            <v>Electrical</v>
          </cell>
          <cell r="J6" t="str">
            <v>Administrative control - Utilize policy of buddy system</v>
          </cell>
        </row>
        <row r="7">
          <cell r="H7" t="str">
            <v>Facilities Maint</v>
          </cell>
          <cell r="J7" t="str">
            <v>Engineering control - Eliminate cause of hazard without substitute</v>
          </cell>
        </row>
        <row r="8">
          <cell r="H8" t="str">
            <v>Floor Covering</v>
          </cell>
          <cell r="J8" t="str">
            <v>Engineering control - Fully enclose cause of hazard to limit access/exposure</v>
          </cell>
        </row>
        <row r="9">
          <cell r="H9" t="str">
            <v>Forest Cons &amp; Fire</v>
          </cell>
          <cell r="J9" t="str">
            <v>Engineering control - Partially isolate hazard with guards/shields</v>
          </cell>
        </row>
        <row r="10">
          <cell r="H10" t="str">
            <v>Glazing</v>
          </cell>
          <cell r="J10" t="str">
            <v>Engineering control - Remove/redirect hazard with ventilation</v>
          </cell>
        </row>
        <row r="11">
          <cell r="H11" t="str">
            <v>HVAC</v>
          </cell>
          <cell r="J11" t="str">
            <v>Engineering control - Substitute cause of hazard with other material/process</v>
          </cell>
        </row>
        <row r="12">
          <cell r="H12" t="str">
            <v>Heavy Equip Mech</v>
          </cell>
          <cell r="J12" t="str">
            <v>PPE - Hardhat</v>
          </cell>
        </row>
        <row r="13">
          <cell r="H13" t="str">
            <v>Heavy Equip Op</v>
          </cell>
          <cell r="J13" t="str">
            <v>PPE - Harness</v>
          </cell>
        </row>
        <row r="14">
          <cell r="H14" t="str">
            <v>Heavy Truck Driving</v>
          </cell>
          <cell r="J14" t="str">
            <v>PPE - Hearing protection</v>
          </cell>
        </row>
        <row r="15">
          <cell r="H15" t="str">
            <v>Landscaping</v>
          </cell>
          <cell r="J15" t="str">
            <v>PPE - Protective body clothing/footware</v>
          </cell>
        </row>
        <row r="16">
          <cell r="H16" t="str">
            <v>Machining</v>
          </cell>
          <cell r="J16" t="str">
            <v>PPE - Respirator</v>
          </cell>
        </row>
        <row r="17">
          <cell r="H17" t="str">
            <v>Manufacturing Tech</v>
          </cell>
          <cell r="J17" t="str">
            <v>PPE - Safety eyeware</v>
          </cell>
        </row>
        <row r="18">
          <cell r="H18" t="str">
            <v>Overhead Line Const</v>
          </cell>
        </row>
        <row r="19">
          <cell r="H19" t="str">
            <v>Painting</v>
          </cell>
        </row>
        <row r="20">
          <cell r="H20" t="str">
            <v>Paving - Machine Op</v>
          </cell>
        </row>
        <row r="21">
          <cell r="H21" t="str">
            <v>Plastering</v>
          </cell>
        </row>
        <row r="22">
          <cell r="H22" t="str">
            <v>Plumbing</v>
          </cell>
        </row>
        <row r="23">
          <cell r="H23" t="str">
            <v>Point/Caulk/Clean</v>
          </cell>
        </row>
        <row r="24">
          <cell r="H24" t="str">
            <v>Sign &amp; Billboard</v>
          </cell>
        </row>
        <row r="25">
          <cell r="H25" t="str">
            <v>Smart Meter Tech</v>
          </cell>
        </row>
        <row r="26">
          <cell r="H26" t="str">
            <v>Solar I&amp;R</v>
          </cell>
        </row>
        <row r="27">
          <cell r="H27" t="str">
            <v>Stat Eng - Maint</v>
          </cell>
        </row>
        <row r="28">
          <cell r="H28" t="str">
            <v>Stat Eng</v>
          </cell>
        </row>
        <row r="29">
          <cell r="H29" t="str">
            <v>Surveying</v>
          </cell>
        </row>
        <row r="30">
          <cell r="H30" t="str">
            <v>Tile Setting</v>
          </cell>
        </row>
        <row r="31">
          <cell r="H31" t="str">
            <v>Underground Res Dist</v>
          </cell>
        </row>
        <row r="32">
          <cell r="H32" t="str">
            <v>Urban Forestry</v>
          </cell>
        </row>
        <row r="33">
          <cell r="H33" t="str">
            <v>Water/Waste Treat</v>
          </cell>
        </row>
        <row r="34">
          <cell r="H34" t="str">
            <v>Weatherization</v>
          </cell>
        </row>
        <row r="35">
          <cell r="H35" t="str">
            <v>Welding</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FORM"/>
      <sheetName val="EST 1"/>
      <sheetName val="EST 2"/>
      <sheetName val="EST 3"/>
      <sheetName val="EST 4"/>
      <sheetName val="EST 5"/>
      <sheetName val="EST 6"/>
      <sheetName val="EST 7"/>
      <sheetName val="EST 8"/>
      <sheetName val="SHA"/>
      <sheetName val="ATTACH"/>
      <sheetName val="LISTS"/>
      <sheetName val="HAZARDS"/>
      <sheetName val="NOJC REVIEW"/>
      <sheetName val="DATA"/>
    </sheetNames>
    <sheetDataSet>
      <sheetData sheetId="14">
        <row r="124">
          <cell r="G124" t="str">
            <v>GROUNDS</v>
          </cell>
          <cell r="H124" t="str">
            <v>ADMINISTRATIVE</v>
          </cell>
        </row>
        <row r="125">
          <cell r="G125" t="str">
            <v>MAJOR NEW STRUCTURE</v>
          </cell>
          <cell r="H125" t="str">
            <v>MISCELLANEOUS</v>
          </cell>
        </row>
        <row r="126">
          <cell r="G126" t="str">
            <v>MAJOR STRUCTURE RENOVATION</v>
          </cell>
          <cell r="H126" t="str">
            <v>OPERATIONS</v>
          </cell>
        </row>
        <row r="127">
          <cell r="G127" t="str">
            <v>MINOR NEW STRUCTURE</v>
          </cell>
          <cell r="H127" t="str">
            <v>RESIDENTIAL/RECREATION</v>
          </cell>
        </row>
        <row r="128">
          <cell r="G128" t="str">
            <v>MINOR STRUCTURE RENOVATION</v>
          </cell>
          <cell r="H128" t="str">
            <v>TRAINING/ACADEMICS</v>
          </cell>
        </row>
        <row r="129">
          <cell r="G129" t="str">
            <v>TRAINING MOCK-UP</v>
          </cell>
          <cell r="H129" t="str">
            <v>NON-CENTER</v>
          </cell>
        </row>
        <row r="130">
          <cell r="G130" t="str">
            <v>COMMUNITY-BASED</v>
          </cell>
        </row>
        <row r="131">
          <cell r="G131" t="str">
            <v>OTHER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FORM"/>
      <sheetName val="TRADE SIG"/>
      <sheetName val="ADMIN SIG"/>
      <sheetName val="OTHER SIG"/>
      <sheetName val="ATTACH"/>
      <sheetName val="REVIEW"/>
      <sheetName val="LISTS"/>
    </sheetNames>
    <sheetDataSet>
      <sheetData sheetId="7">
        <row r="2">
          <cell r="B2" t="str">
            <v>Atlanta</v>
          </cell>
          <cell r="I2" t="str">
            <v>Yes</v>
          </cell>
        </row>
        <row r="3">
          <cell r="B3" t="str">
            <v>Boston</v>
          </cell>
          <cell r="I3" t="str">
            <v>No</v>
          </cell>
        </row>
        <row r="4">
          <cell r="B4" t="str">
            <v>Chicago</v>
          </cell>
        </row>
        <row r="5">
          <cell r="B5" t="str">
            <v>Dallas</v>
          </cell>
        </row>
        <row r="6">
          <cell r="B6" t="str">
            <v>Philadelphia</v>
          </cell>
        </row>
        <row r="7">
          <cell r="B7" t="str">
            <v>San Francisco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FORM"/>
      <sheetName val="TRADE SIG"/>
      <sheetName val="ADMIN SIG"/>
      <sheetName val="OTHER SIG"/>
      <sheetName val="REVIEW"/>
      <sheetName val="LISTS"/>
      <sheetName val="Sheet1"/>
      <sheetName val="Sheet2"/>
    </sheetNames>
    <sheetDataSet>
      <sheetData sheetId="6">
        <row r="2">
          <cell r="A2" t="str">
            <v>Approved</v>
          </cell>
          <cell r="B2" t="str">
            <v>Atlanta</v>
          </cell>
          <cell r="I2" t="str">
            <v>Yes</v>
          </cell>
        </row>
        <row r="3">
          <cell r="A3" t="str">
            <v>Declined</v>
          </cell>
          <cell r="B3" t="str">
            <v>Boston</v>
          </cell>
          <cell r="I3" t="str">
            <v>No</v>
          </cell>
        </row>
        <row r="4">
          <cell r="A4" t="str">
            <v>Withdrawn</v>
          </cell>
          <cell r="B4" t="str">
            <v>Chicago</v>
          </cell>
        </row>
        <row r="5">
          <cell r="B5" t="str">
            <v>Dallas</v>
          </cell>
        </row>
        <row r="6">
          <cell r="B6" t="str">
            <v>Philadelphia</v>
          </cell>
        </row>
        <row r="7">
          <cell r="B7" t="str">
            <v>San Francisco</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C6D9F0"/>
      </a:dk2>
      <a:lt2>
        <a:srgbClr val="EEECE1"/>
      </a:lt2>
      <a:accent1>
        <a:srgbClr val="FFFFFF"/>
      </a:accent1>
      <a:accent2>
        <a:srgbClr val="FFFFFF"/>
      </a:accent2>
      <a:accent3>
        <a:srgbClr val="FFFFFF"/>
      </a:accent3>
      <a:accent4>
        <a:srgbClr val="FFFFFF"/>
      </a:accent4>
      <a:accent5>
        <a:srgbClr val="FFFFFF"/>
      </a:accent5>
      <a:accent6>
        <a:srgbClr val="FFFFFF"/>
      </a:accent6>
      <a:hlink>
        <a:srgbClr val="0070C0"/>
      </a:hlink>
      <a:folHlink>
        <a:srgbClr val="007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sheetPr>
  <dimension ref="A1:J294"/>
  <sheetViews>
    <sheetView tabSelected="1" view="pageLayout" workbookViewId="0" topLeftCell="A1">
      <selection activeCell="A1" sqref="A1:J1"/>
    </sheetView>
  </sheetViews>
  <sheetFormatPr defaultColWidth="9.140625" defaultRowHeight="15"/>
  <cols>
    <col min="1" max="1" width="4.57421875" style="16" customWidth="1"/>
    <col min="2" max="2" width="9.140625" style="16" customWidth="1"/>
    <col min="3" max="8" width="9.140625" style="14" customWidth="1"/>
    <col min="9" max="9" width="12.28125" style="14" customWidth="1"/>
    <col min="10" max="16384" width="9.140625" style="14" customWidth="1"/>
  </cols>
  <sheetData>
    <row r="1" spans="1:10" s="12" customFormat="1" ht="15">
      <c r="A1" s="150" t="s">
        <v>520</v>
      </c>
      <c r="B1" s="150"/>
      <c r="C1" s="151"/>
      <c r="D1" s="151"/>
      <c r="E1" s="151"/>
      <c r="F1" s="151"/>
      <c r="G1" s="151"/>
      <c r="H1" s="151"/>
      <c r="I1" s="151"/>
      <c r="J1" s="151"/>
    </row>
    <row r="2" spans="1:10" ht="15">
      <c r="A2" s="145"/>
      <c r="B2" s="146"/>
      <c r="C2" s="146"/>
      <c r="D2" s="146"/>
      <c r="E2" s="146"/>
      <c r="F2" s="146"/>
      <c r="G2" s="146"/>
      <c r="H2" s="146"/>
      <c r="I2" s="146"/>
      <c r="J2" s="146"/>
    </row>
    <row r="3" spans="1:10" ht="46.5" customHeight="1">
      <c r="A3" s="145" t="s">
        <v>617</v>
      </c>
      <c r="B3" s="146"/>
      <c r="C3" s="146"/>
      <c r="D3" s="146"/>
      <c r="E3" s="146"/>
      <c r="F3" s="146"/>
      <c r="G3" s="146"/>
      <c r="H3" s="146"/>
      <c r="I3" s="146"/>
      <c r="J3" s="146"/>
    </row>
    <row r="4" spans="1:10" ht="14.25">
      <c r="A4" s="145"/>
      <c r="B4" s="146"/>
      <c r="C4" s="146"/>
      <c r="D4" s="146"/>
      <c r="E4" s="146"/>
      <c r="F4" s="146"/>
      <c r="G4" s="146"/>
      <c r="H4" s="146"/>
      <c r="I4" s="146"/>
      <c r="J4" s="146"/>
    </row>
    <row r="5" spans="1:10" ht="14.25">
      <c r="A5" s="145" t="s">
        <v>618</v>
      </c>
      <c r="B5" s="146"/>
      <c r="C5" s="146"/>
      <c r="D5" s="146"/>
      <c r="E5" s="146"/>
      <c r="F5" s="146"/>
      <c r="G5" s="146"/>
      <c r="H5" s="146"/>
      <c r="I5" s="146"/>
      <c r="J5" s="146"/>
    </row>
    <row r="6" spans="1:10" ht="14.25">
      <c r="A6" s="145"/>
      <c r="B6" s="146"/>
      <c r="C6" s="146"/>
      <c r="D6" s="146"/>
      <c r="E6" s="146"/>
      <c r="F6" s="146"/>
      <c r="G6" s="146"/>
      <c r="H6" s="146"/>
      <c r="I6" s="146"/>
      <c r="J6" s="146"/>
    </row>
    <row r="7" spans="1:10" s="18" customFormat="1" ht="21" customHeight="1">
      <c r="A7" s="51"/>
      <c r="B7" s="148" t="s">
        <v>600</v>
      </c>
      <c r="C7" s="149"/>
      <c r="D7" s="149"/>
      <c r="E7" s="149"/>
      <c r="F7" s="149"/>
      <c r="G7" s="149"/>
      <c r="H7" s="149"/>
      <c r="I7" s="149"/>
      <c r="J7" s="149"/>
    </row>
    <row r="8" spans="1:10" s="18" customFormat="1" ht="21" customHeight="1">
      <c r="A8" s="17"/>
      <c r="B8" s="148" t="s">
        <v>599</v>
      </c>
      <c r="C8" s="149"/>
      <c r="D8" s="149"/>
      <c r="E8" s="149"/>
      <c r="F8" s="149"/>
      <c r="G8" s="149"/>
      <c r="H8" s="149"/>
      <c r="I8" s="149"/>
      <c r="J8" s="149"/>
    </row>
    <row r="9" spans="1:10" s="46" customFormat="1" ht="21" customHeight="1">
      <c r="A9" s="45"/>
      <c r="B9" s="148" t="s">
        <v>598</v>
      </c>
      <c r="C9" s="149"/>
      <c r="D9" s="149"/>
      <c r="E9" s="149"/>
      <c r="F9" s="149"/>
      <c r="G9" s="149"/>
      <c r="H9" s="149"/>
      <c r="I9" s="149"/>
      <c r="J9" s="149"/>
    </row>
    <row r="10" spans="1:10" s="18" customFormat="1" ht="21" customHeight="1">
      <c r="A10" s="17"/>
      <c r="B10" s="148" t="s">
        <v>606</v>
      </c>
      <c r="C10" s="149"/>
      <c r="D10" s="149"/>
      <c r="E10" s="149"/>
      <c r="F10" s="149"/>
      <c r="G10" s="149"/>
      <c r="H10" s="149"/>
      <c r="I10" s="149"/>
      <c r="J10" s="149"/>
    </row>
    <row r="11" spans="1:10" s="52" customFormat="1" ht="28.5" customHeight="1">
      <c r="A11" s="51"/>
      <c r="B11" s="152" t="s">
        <v>616</v>
      </c>
      <c r="C11" s="152"/>
      <c r="D11" s="152"/>
      <c r="E11" s="152"/>
      <c r="F11" s="152"/>
      <c r="G11" s="152"/>
      <c r="H11" s="152"/>
      <c r="I11" s="152"/>
      <c r="J11" s="152"/>
    </row>
    <row r="12" spans="1:10" s="18" customFormat="1" ht="21" customHeight="1">
      <c r="A12" s="17"/>
      <c r="B12" s="148" t="s">
        <v>601</v>
      </c>
      <c r="C12" s="149"/>
      <c r="D12" s="149"/>
      <c r="E12" s="149"/>
      <c r="F12" s="149"/>
      <c r="G12" s="149"/>
      <c r="H12" s="149"/>
      <c r="I12" s="149"/>
      <c r="J12" s="149"/>
    </row>
    <row r="13" spans="1:10" ht="14.25">
      <c r="A13" s="15"/>
      <c r="B13" s="145"/>
      <c r="C13" s="146"/>
      <c r="D13" s="146"/>
      <c r="E13" s="146"/>
      <c r="F13" s="146"/>
      <c r="G13" s="146"/>
      <c r="H13" s="146"/>
      <c r="I13" s="146"/>
      <c r="J13" s="146"/>
    </row>
    <row r="14" spans="1:10" ht="67.5" customHeight="1">
      <c r="A14" s="145" t="s">
        <v>607</v>
      </c>
      <c r="B14" s="146"/>
      <c r="C14" s="146"/>
      <c r="D14" s="146"/>
      <c r="E14" s="146"/>
      <c r="F14" s="146"/>
      <c r="G14" s="146"/>
      <c r="H14" s="146"/>
      <c r="I14" s="146"/>
      <c r="J14" s="146"/>
    </row>
    <row r="15" spans="1:10" ht="14.25">
      <c r="A15" s="147"/>
      <c r="B15" s="146"/>
      <c r="C15" s="146"/>
      <c r="D15" s="146"/>
      <c r="E15" s="146"/>
      <c r="F15" s="146"/>
      <c r="G15" s="146"/>
      <c r="H15" s="146"/>
      <c r="I15" s="146"/>
      <c r="J15" s="146"/>
    </row>
    <row r="16" ht="15.75" customHeight="1"/>
    <row r="17" ht="15.75" customHeight="1"/>
    <row r="18" ht="15.75" customHeight="1"/>
    <row r="19" spans="1:2" ht="15.75" customHeight="1">
      <c r="A19" s="14"/>
      <c r="B19" s="14"/>
    </row>
    <row r="20" spans="1:2" ht="15.75" customHeight="1">
      <c r="A20" s="14"/>
      <c r="B20" s="14"/>
    </row>
    <row r="21" spans="1:2" ht="15.75" customHeight="1">
      <c r="A21" s="14"/>
      <c r="B21" s="14"/>
    </row>
    <row r="22" spans="1:2" ht="15.75" customHeight="1">
      <c r="A22" s="14"/>
      <c r="B22" s="14"/>
    </row>
    <row r="23" spans="1:2" ht="15.75" customHeight="1">
      <c r="A23" s="14"/>
      <c r="B23" s="14"/>
    </row>
    <row r="24" spans="1:2" ht="15.75" customHeight="1">
      <c r="A24" s="14"/>
      <c r="B24" s="14"/>
    </row>
    <row r="25" spans="1:2" ht="15.75" customHeight="1">
      <c r="A25" s="14"/>
      <c r="B25" s="14"/>
    </row>
    <row r="26" spans="1:2" ht="15.75" customHeight="1">
      <c r="A26" s="14"/>
      <c r="B26" s="14"/>
    </row>
    <row r="27" spans="1:2" ht="15.75" customHeight="1">
      <c r="A27" s="14"/>
      <c r="B27" s="14"/>
    </row>
    <row r="28" spans="1:2" ht="15.75" customHeight="1">
      <c r="A28" s="14"/>
      <c r="B28" s="14"/>
    </row>
    <row r="29" spans="1:2" ht="15.75" customHeight="1">
      <c r="A29" s="14"/>
      <c r="B29" s="14"/>
    </row>
    <row r="30" spans="1:2" ht="15.75" customHeight="1">
      <c r="A30" s="14"/>
      <c r="B30" s="14"/>
    </row>
    <row r="31" spans="1:2" ht="15.75" customHeight="1">
      <c r="A31" s="14"/>
      <c r="B31" s="14"/>
    </row>
    <row r="32" spans="1:2" ht="15.75" customHeight="1">
      <c r="A32" s="14"/>
      <c r="B32" s="14"/>
    </row>
    <row r="33" spans="1:2" ht="15.75" customHeight="1">
      <c r="A33" s="14"/>
      <c r="B33" s="14"/>
    </row>
    <row r="34" spans="1:2" ht="15.75" customHeight="1">
      <c r="A34" s="14"/>
      <c r="B34" s="14"/>
    </row>
    <row r="35" spans="1:2" ht="15.75" customHeight="1">
      <c r="A35" s="14"/>
      <c r="B35" s="14"/>
    </row>
    <row r="36" spans="1:2" ht="15.75" customHeight="1">
      <c r="A36" s="14"/>
      <c r="B36" s="14"/>
    </row>
    <row r="37" spans="1:2" ht="15.75" customHeight="1">
      <c r="A37" s="14"/>
      <c r="B37" s="14"/>
    </row>
    <row r="38" spans="1:2" ht="15.75" customHeight="1">
      <c r="A38" s="14"/>
      <c r="B38" s="14"/>
    </row>
    <row r="39" spans="1:2" ht="15.75" customHeight="1">
      <c r="A39" s="14"/>
      <c r="B39" s="14"/>
    </row>
    <row r="40" spans="1:2" ht="15.75" customHeight="1">
      <c r="A40" s="14"/>
      <c r="B40" s="14"/>
    </row>
    <row r="41" spans="1:2" ht="15.75" customHeight="1">
      <c r="A41" s="14"/>
      <c r="B41" s="14"/>
    </row>
    <row r="42" spans="1:2" ht="15.75" customHeight="1">
      <c r="A42" s="14"/>
      <c r="B42" s="14"/>
    </row>
    <row r="43" spans="1:2" ht="15.75" customHeight="1">
      <c r="A43" s="14"/>
      <c r="B43" s="14"/>
    </row>
    <row r="44" spans="1:2" ht="15.75" customHeight="1">
      <c r="A44" s="14"/>
      <c r="B44" s="14"/>
    </row>
    <row r="45" spans="1:2" ht="15.75" customHeight="1">
      <c r="A45" s="14"/>
      <c r="B45" s="14"/>
    </row>
    <row r="46" spans="1:2" ht="15.75" customHeight="1">
      <c r="A46" s="14"/>
      <c r="B46" s="14"/>
    </row>
    <row r="47" spans="1:2" ht="15.75" customHeight="1">
      <c r="A47" s="14"/>
      <c r="B47" s="14"/>
    </row>
    <row r="48" spans="1:2" ht="15.75" customHeight="1">
      <c r="A48" s="14"/>
      <c r="B48" s="14"/>
    </row>
    <row r="49" spans="1:2" ht="15.75" customHeight="1">
      <c r="A49" s="14"/>
      <c r="B49" s="14"/>
    </row>
    <row r="50" spans="1:2" ht="15.75" customHeight="1">
      <c r="A50" s="14"/>
      <c r="B50" s="14"/>
    </row>
    <row r="51" spans="1:2" ht="15.75" customHeight="1">
      <c r="A51" s="14"/>
      <c r="B51" s="14"/>
    </row>
    <row r="52" spans="1:2" ht="15.75" customHeight="1">
      <c r="A52" s="14"/>
      <c r="B52" s="14"/>
    </row>
    <row r="53" spans="1:2" ht="15.75" customHeight="1">
      <c r="A53" s="14"/>
      <c r="B53" s="14"/>
    </row>
    <row r="54" spans="1:2" ht="15.75" customHeight="1">
      <c r="A54" s="14"/>
      <c r="B54" s="14"/>
    </row>
    <row r="55" spans="1:2" ht="15.75" customHeight="1">
      <c r="A55" s="14"/>
      <c r="B55" s="14"/>
    </row>
    <row r="56" spans="1:2" ht="15.75" customHeight="1">
      <c r="A56" s="14"/>
      <c r="B56" s="14"/>
    </row>
    <row r="57" spans="1:2" ht="15.75" customHeight="1">
      <c r="A57" s="14"/>
      <c r="B57" s="14"/>
    </row>
    <row r="58" spans="1:2" ht="15.75" customHeight="1">
      <c r="A58" s="14"/>
      <c r="B58" s="14"/>
    </row>
    <row r="59" spans="1:2" ht="15.75" customHeight="1">
      <c r="A59" s="14"/>
      <c r="B59" s="14"/>
    </row>
    <row r="60" spans="1:2" ht="15.75" customHeight="1">
      <c r="A60" s="14"/>
      <c r="B60" s="14"/>
    </row>
    <row r="61" spans="1:2" ht="15.75" customHeight="1">
      <c r="A61" s="14"/>
      <c r="B61" s="14"/>
    </row>
    <row r="62" spans="1:2" ht="15.75" customHeight="1">
      <c r="A62" s="14"/>
      <c r="B62" s="14"/>
    </row>
    <row r="63" spans="1:2" ht="15.75" customHeight="1">
      <c r="A63" s="14"/>
      <c r="B63" s="14"/>
    </row>
    <row r="64" spans="1:2" ht="15.75" customHeight="1">
      <c r="A64" s="14"/>
      <c r="B64" s="14"/>
    </row>
    <row r="65" spans="1:2" ht="15.75" customHeight="1">
      <c r="A65" s="14"/>
      <c r="B65" s="14"/>
    </row>
    <row r="66" spans="1:2" ht="15.75" customHeight="1">
      <c r="A66" s="14"/>
      <c r="B66" s="14"/>
    </row>
    <row r="67" spans="1:2" ht="15.75" customHeight="1">
      <c r="A67" s="14"/>
      <c r="B67" s="14"/>
    </row>
    <row r="68" spans="1:2" ht="15.75" customHeight="1">
      <c r="A68" s="14"/>
      <c r="B68" s="14"/>
    </row>
    <row r="69" spans="1:2" ht="15.75" customHeight="1">
      <c r="A69" s="14"/>
      <c r="B69" s="14"/>
    </row>
    <row r="70" spans="1:2" ht="15.75" customHeight="1">
      <c r="A70" s="14"/>
      <c r="B70" s="14"/>
    </row>
    <row r="71" spans="1:2" ht="15.75" customHeight="1">
      <c r="A71" s="14"/>
      <c r="B71" s="14"/>
    </row>
    <row r="72" spans="1:2" ht="15.75" customHeight="1">
      <c r="A72" s="14"/>
      <c r="B72" s="14"/>
    </row>
    <row r="73" spans="1:2" ht="15.75" customHeight="1">
      <c r="A73" s="14"/>
      <c r="B73" s="14"/>
    </row>
    <row r="74" spans="1:2" ht="15.75" customHeight="1">
      <c r="A74" s="14"/>
      <c r="B74" s="14"/>
    </row>
    <row r="75" spans="1:2" ht="15.75" customHeight="1">
      <c r="A75" s="14"/>
      <c r="B75" s="14"/>
    </row>
    <row r="76" spans="1:2" ht="15.75" customHeight="1">
      <c r="A76" s="14"/>
      <c r="B76" s="14"/>
    </row>
    <row r="77" spans="1:2" ht="15.75" customHeight="1">
      <c r="A77" s="14"/>
      <c r="B77" s="14"/>
    </row>
    <row r="78" spans="1:2" ht="15.75" customHeight="1">
      <c r="A78" s="14"/>
      <c r="B78" s="14"/>
    </row>
    <row r="79" spans="1:2" ht="15.75" customHeight="1">
      <c r="A79" s="14"/>
      <c r="B79" s="14"/>
    </row>
    <row r="80" spans="1:2" ht="15.75" customHeight="1">
      <c r="A80" s="14"/>
      <c r="B80" s="14"/>
    </row>
    <row r="81" spans="1:2" ht="15.75" customHeight="1">
      <c r="A81" s="14"/>
      <c r="B81" s="14"/>
    </row>
    <row r="82" spans="1:2" ht="15.75" customHeight="1">
      <c r="A82" s="14"/>
      <c r="B82" s="14"/>
    </row>
    <row r="83" spans="1:2" ht="15.75" customHeight="1">
      <c r="A83" s="14"/>
      <c r="B83" s="14"/>
    </row>
    <row r="84" spans="1:2" ht="15.75" customHeight="1">
      <c r="A84" s="14"/>
      <c r="B84" s="14"/>
    </row>
    <row r="85" spans="1:2" ht="15.75" customHeight="1">
      <c r="A85" s="14"/>
      <c r="B85" s="14"/>
    </row>
    <row r="86" spans="1:2" ht="15.75" customHeight="1">
      <c r="A86" s="14"/>
      <c r="B86" s="14"/>
    </row>
    <row r="87" spans="1:2" ht="15.75" customHeight="1">
      <c r="A87" s="14"/>
      <c r="B87" s="14"/>
    </row>
    <row r="88" spans="1:2" ht="15.75" customHeight="1">
      <c r="A88" s="14"/>
      <c r="B88" s="14"/>
    </row>
    <row r="89" spans="1:2" ht="15.75" customHeight="1">
      <c r="A89" s="14"/>
      <c r="B89" s="14"/>
    </row>
    <row r="90" spans="1:2" ht="15.75" customHeight="1">
      <c r="A90" s="14"/>
      <c r="B90" s="14"/>
    </row>
    <row r="91" spans="1:2" ht="15.75" customHeight="1">
      <c r="A91" s="14"/>
      <c r="B91" s="14"/>
    </row>
    <row r="92" spans="1:2" ht="15.75" customHeight="1">
      <c r="A92" s="14"/>
      <c r="B92" s="14"/>
    </row>
    <row r="93" spans="1:2" ht="15.75" customHeight="1">
      <c r="A93" s="14"/>
      <c r="B93" s="14"/>
    </row>
    <row r="94" spans="1:2" ht="15.75" customHeight="1">
      <c r="A94" s="14"/>
      <c r="B94" s="14"/>
    </row>
    <row r="95" spans="1:2" ht="15.75" customHeight="1">
      <c r="A95" s="14"/>
      <c r="B95" s="14"/>
    </row>
    <row r="96" spans="1:2" ht="15.75" customHeight="1">
      <c r="A96" s="14"/>
      <c r="B96" s="14"/>
    </row>
    <row r="97" spans="1:2" ht="15.75" customHeight="1">
      <c r="A97" s="14"/>
      <c r="B97" s="14"/>
    </row>
    <row r="98" spans="1:2" ht="15.75" customHeight="1">
      <c r="A98" s="14"/>
      <c r="B98" s="14"/>
    </row>
    <row r="99" spans="1:2" ht="15.75" customHeight="1">
      <c r="A99" s="14"/>
      <c r="B99" s="14"/>
    </row>
    <row r="100" spans="1:2" ht="15.75" customHeight="1">
      <c r="A100" s="14"/>
      <c r="B100" s="14"/>
    </row>
    <row r="101" spans="1:2" ht="15.75" customHeight="1">
      <c r="A101" s="14"/>
      <c r="B101" s="14"/>
    </row>
    <row r="102" spans="1:2" ht="15.75" customHeight="1">
      <c r="A102" s="14"/>
      <c r="B102" s="14"/>
    </row>
    <row r="103" spans="1:2" ht="15.75" customHeight="1">
      <c r="A103" s="14"/>
      <c r="B103" s="14"/>
    </row>
    <row r="104" spans="1:2" ht="15.75" customHeight="1">
      <c r="A104" s="14"/>
      <c r="B104" s="14"/>
    </row>
    <row r="105" spans="1:2" ht="15.75" customHeight="1">
      <c r="A105" s="14"/>
      <c r="B105" s="14"/>
    </row>
    <row r="106" spans="1:2" ht="15.75" customHeight="1">
      <c r="A106" s="14"/>
      <c r="B106" s="14"/>
    </row>
    <row r="107" spans="1:2" ht="15.75" customHeight="1">
      <c r="A107" s="14"/>
      <c r="B107" s="14"/>
    </row>
    <row r="108" spans="1:2" ht="15.75" customHeight="1">
      <c r="A108" s="14"/>
      <c r="B108" s="14"/>
    </row>
    <row r="109" spans="1:2" ht="15.75" customHeight="1">
      <c r="A109" s="14"/>
      <c r="B109" s="14"/>
    </row>
    <row r="110" spans="1:2" ht="15.75" customHeight="1">
      <c r="A110" s="14"/>
      <c r="B110" s="14"/>
    </row>
    <row r="111" spans="1:2" ht="15.75" customHeight="1">
      <c r="A111" s="14"/>
      <c r="B111" s="14"/>
    </row>
    <row r="112" spans="1:2" ht="15.75" customHeight="1">
      <c r="A112" s="14"/>
      <c r="B112" s="14"/>
    </row>
    <row r="113" spans="1:2" ht="15.75" customHeight="1">
      <c r="A113" s="14"/>
      <c r="B113" s="14"/>
    </row>
    <row r="114" spans="1:2" ht="15.75" customHeight="1">
      <c r="A114" s="14"/>
      <c r="B114" s="14"/>
    </row>
    <row r="115" spans="1:2" ht="15.75" customHeight="1">
      <c r="A115" s="14"/>
      <c r="B115" s="14"/>
    </row>
    <row r="116" spans="1:2" ht="15.75" customHeight="1">
      <c r="A116" s="14"/>
      <c r="B116" s="14"/>
    </row>
    <row r="117" spans="1:2" ht="15.75" customHeight="1">
      <c r="A117" s="14"/>
      <c r="B117" s="14"/>
    </row>
    <row r="118" spans="1:2" ht="15.75" customHeight="1">
      <c r="A118" s="14"/>
      <c r="B118" s="14"/>
    </row>
    <row r="119" spans="1:2" ht="15.75" customHeight="1">
      <c r="A119" s="14"/>
      <c r="B119" s="14"/>
    </row>
    <row r="120" spans="1:2" ht="15.75" customHeight="1">
      <c r="A120" s="14"/>
      <c r="B120" s="14"/>
    </row>
    <row r="121" spans="1:2" ht="15.75" customHeight="1">
      <c r="A121" s="14"/>
      <c r="B121" s="14"/>
    </row>
    <row r="122" spans="1:2" ht="15.75" customHeight="1">
      <c r="A122" s="14"/>
      <c r="B122" s="14"/>
    </row>
    <row r="123" spans="1:2" ht="15.75" customHeight="1">
      <c r="A123" s="14"/>
      <c r="B123" s="14"/>
    </row>
    <row r="124" spans="1:2" ht="15.75" customHeight="1">
      <c r="A124" s="14"/>
      <c r="B124" s="14"/>
    </row>
    <row r="125" spans="1:2" ht="15.75" customHeight="1">
      <c r="A125" s="14"/>
      <c r="B125" s="14"/>
    </row>
    <row r="126" spans="1:2" ht="15.75" customHeight="1">
      <c r="A126" s="14"/>
      <c r="B126" s="14"/>
    </row>
    <row r="127" spans="1:2" ht="15.75" customHeight="1">
      <c r="A127" s="14"/>
      <c r="B127" s="14"/>
    </row>
    <row r="128" spans="1:2" ht="15.75" customHeight="1">
      <c r="A128" s="14"/>
      <c r="B128" s="14"/>
    </row>
    <row r="129" spans="1:2" ht="15.75" customHeight="1">
      <c r="A129" s="14"/>
      <c r="B129" s="14"/>
    </row>
    <row r="130" spans="1:2" ht="15.75" customHeight="1">
      <c r="A130" s="14"/>
      <c r="B130" s="14"/>
    </row>
    <row r="131" spans="1:2" ht="15.75" customHeight="1">
      <c r="A131" s="14"/>
      <c r="B131" s="14"/>
    </row>
    <row r="132" spans="1:2" ht="15.75" customHeight="1">
      <c r="A132" s="14"/>
      <c r="B132" s="14"/>
    </row>
    <row r="133" spans="1:2" ht="15.75" customHeight="1">
      <c r="A133" s="14"/>
      <c r="B133" s="14"/>
    </row>
    <row r="134" spans="1:2" ht="15.75" customHeight="1">
      <c r="A134" s="14"/>
      <c r="B134" s="14"/>
    </row>
    <row r="135" spans="1:2" ht="15.75" customHeight="1">
      <c r="A135" s="14"/>
      <c r="B135" s="14"/>
    </row>
    <row r="136" spans="1:2" ht="15.75" customHeight="1">
      <c r="A136" s="14"/>
      <c r="B136" s="14"/>
    </row>
    <row r="137" spans="1:2" ht="15.75" customHeight="1">
      <c r="A137" s="14"/>
      <c r="B137" s="14"/>
    </row>
    <row r="138" spans="1:2" ht="15.75" customHeight="1">
      <c r="A138" s="14"/>
      <c r="B138" s="14"/>
    </row>
    <row r="139" spans="1:2" ht="15.75" customHeight="1">
      <c r="A139" s="14"/>
      <c r="B139" s="14"/>
    </row>
    <row r="140" spans="1:2" ht="15.75" customHeight="1">
      <c r="A140" s="14"/>
      <c r="B140" s="14"/>
    </row>
    <row r="141" spans="1:2" ht="15.75" customHeight="1">
      <c r="A141" s="14"/>
      <c r="B141" s="14"/>
    </row>
    <row r="142" spans="1:2" ht="15.75" customHeight="1">
      <c r="A142" s="14"/>
      <c r="B142" s="14"/>
    </row>
    <row r="143" spans="1:2" ht="15.75" customHeight="1">
      <c r="A143" s="14"/>
      <c r="B143" s="14"/>
    </row>
    <row r="144" spans="1:2" ht="15.75" customHeight="1">
      <c r="A144" s="14"/>
      <c r="B144" s="14"/>
    </row>
    <row r="145" spans="1:2" ht="15.75" customHeight="1">
      <c r="A145" s="14"/>
      <c r="B145" s="14"/>
    </row>
    <row r="146" spans="1:2" ht="15.75" customHeight="1">
      <c r="A146" s="14"/>
      <c r="B146" s="14"/>
    </row>
    <row r="147" spans="1:2" ht="15.75" customHeight="1">
      <c r="A147" s="14"/>
      <c r="B147" s="14"/>
    </row>
    <row r="148" spans="1:2" ht="15.75" customHeight="1">
      <c r="A148" s="14"/>
      <c r="B148" s="14"/>
    </row>
    <row r="149" spans="1:2" ht="15.75" customHeight="1">
      <c r="A149" s="14"/>
      <c r="B149" s="14"/>
    </row>
    <row r="150" spans="1:2" ht="15.75" customHeight="1">
      <c r="A150" s="14"/>
      <c r="B150" s="14"/>
    </row>
    <row r="151" spans="1:2" ht="15.75" customHeight="1">
      <c r="A151" s="14"/>
      <c r="B151" s="14"/>
    </row>
    <row r="152" spans="1:2" ht="15.75" customHeight="1">
      <c r="A152" s="14"/>
      <c r="B152" s="14"/>
    </row>
    <row r="153" spans="1:2" ht="15.75" customHeight="1">
      <c r="A153" s="14"/>
      <c r="B153" s="14"/>
    </row>
    <row r="154" spans="1:2" ht="15.75" customHeight="1">
      <c r="A154" s="14"/>
      <c r="B154" s="14"/>
    </row>
    <row r="155" spans="1:2" ht="15.75" customHeight="1">
      <c r="A155" s="14"/>
      <c r="B155" s="14"/>
    </row>
    <row r="156" spans="1:2" ht="15.75" customHeight="1">
      <c r="A156" s="14"/>
      <c r="B156" s="14"/>
    </row>
    <row r="157" spans="1:2" ht="15.75" customHeight="1">
      <c r="A157" s="14"/>
      <c r="B157" s="14"/>
    </row>
    <row r="158" spans="1:2" ht="15.75" customHeight="1">
      <c r="A158" s="14"/>
      <c r="B158" s="14"/>
    </row>
    <row r="159" spans="1:2" ht="15.75" customHeight="1">
      <c r="A159" s="14"/>
      <c r="B159" s="14"/>
    </row>
    <row r="160" spans="1:2" ht="15.75" customHeight="1">
      <c r="A160" s="14"/>
      <c r="B160" s="14"/>
    </row>
    <row r="161" spans="1:2" ht="15.75" customHeight="1">
      <c r="A161" s="14"/>
      <c r="B161" s="14"/>
    </row>
    <row r="162" spans="1:2" ht="15.75" customHeight="1">
      <c r="A162" s="14"/>
      <c r="B162" s="14"/>
    </row>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spans="1:10" s="3" customFormat="1" ht="15.75" customHeight="1">
      <c r="A175" s="16"/>
      <c r="B175" s="16"/>
      <c r="C175" s="14"/>
      <c r="D175" s="14"/>
      <c r="E175" s="14"/>
      <c r="F175" s="14"/>
      <c r="G175" s="14"/>
      <c r="H175" s="14"/>
      <c r="I175" s="14"/>
      <c r="J175" s="14"/>
    </row>
    <row r="176" spans="1:10" s="3" customFormat="1" ht="15.75" customHeight="1">
      <c r="A176" s="16"/>
      <c r="B176" s="16"/>
      <c r="C176" s="14"/>
      <c r="D176" s="14"/>
      <c r="E176" s="14"/>
      <c r="F176" s="14"/>
      <c r="G176" s="14"/>
      <c r="H176" s="14"/>
      <c r="I176" s="14"/>
      <c r="J176" s="14"/>
    </row>
    <row r="177" spans="1:10" s="3" customFormat="1" ht="15.75" customHeight="1">
      <c r="A177" s="16"/>
      <c r="B177" s="16"/>
      <c r="C177" s="14"/>
      <c r="D177" s="14"/>
      <c r="E177" s="14"/>
      <c r="F177" s="14"/>
      <c r="G177" s="14"/>
      <c r="H177" s="14"/>
      <c r="I177" s="14"/>
      <c r="J177" s="14"/>
    </row>
    <row r="178" spans="1:10" s="3" customFormat="1" ht="15.75" customHeight="1">
      <c r="A178" s="16"/>
      <c r="B178" s="16"/>
      <c r="C178" s="14"/>
      <c r="D178" s="14"/>
      <c r="E178" s="14"/>
      <c r="F178" s="14"/>
      <c r="G178" s="14"/>
      <c r="H178" s="14"/>
      <c r="I178" s="14"/>
      <c r="J178" s="14"/>
    </row>
    <row r="179" spans="1:10" s="3" customFormat="1" ht="15.75" customHeight="1">
      <c r="A179" s="16"/>
      <c r="B179" s="16"/>
      <c r="C179" s="14"/>
      <c r="D179" s="14"/>
      <c r="E179" s="14"/>
      <c r="F179" s="14"/>
      <c r="G179" s="14"/>
      <c r="H179" s="14"/>
      <c r="I179" s="14"/>
      <c r="J179" s="14"/>
    </row>
    <row r="180" spans="1:10" s="3" customFormat="1" ht="15.75" customHeight="1">
      <c r="A180" s="16"/>
      <c r="B180" s="16"/>
      <c r="C180" s="14"/>
      <c r="D180" s="14"/>
      <c r="E180" s="14"/>
      <c r="F180" s="14"/>
      <c r="G180" s="14"/>
      <c r="H180" s="14"/>
      <c r="I180" s="14"/>
      <c r="J180" s="14"/>
    </row>
    <row r="181" spans="1:10" s="3" customFormat="1" ht="15.75" customHeight="1">
      <c r="A181" s="16"/>
      <c r="B181" s="16"/>
      <c r="C181" s="14"/>
      <c r="D181" s="14"/>
      <c r="E181" s="14"/>
      <c r="F181" s="14"/>
      <c r="G181" s="14"/>
      <c r="H181" s="14"/>
      <c r="I181" s="14"/>
      <c r="J181" s="14"/>
    </row>
    <row r="182" spans="1:10" s="3" customFormat="1" ht="15.75" customHeight="1">
      <c r="A182" s="16"/>
      <c r="B182" s="16"/>
      <c r="C182" s="14"/>
      <c r="D182" s="14"/>
      <c r="E182" s="14"/>
      <c r="F182" s="14"/>
      <c r="G182" s="14"/>
      <c r="H182" s="14"/>
      <c r="I182" s="14"/>
      <c r="J182" s="14"/>
    </row>
    <row r="183" spans="1:10" s="3" customFormat="1" ht="15.75" customHeight="1">
      <c r="A183" s="16"/>
      <c r="B183" s="16"/>
      <c r="C183" s="14"/>
      <c r="D183" s="14"/>
      <c r="E183" s="14"/>
      <c r="F183" s="14"/>
      <c r="G183" s="14"/>
      <c r="H183" s="14"/>
      <c r="I183" s="14"/>
      <c r="J183" s="14"/>
    </row>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spans="1:2" ht="15.75" customHeight="1">
      <c r="A195" s="14"/>
      <c r="B195" s="14"/>
    </row>
    <row r="196" spans="1:2" ht="15.75" customHeight="1">
      <c r="A196" s="14"/>
      <c r="B196" s="14"/>
    </row>
    <row r="197" spans="1:2" ht="15.75" customHeight="1">
      <c r="A197" s="14"/>
      <c r="B197" s="14"/>
    </row>
    <row r="198" spans="1:2" ht="15.75" customHeight="1">
      <c r="A198" s="14"/>
      <c r="B198" s="14"/>
    </row>
    <row r="199" spans="1:2" ht="15.75" customHeight="1">
      <c r="A199" s="14"/>
      <c r="B199" s="14"/>
    </row>
    <row r="200" spans="1:2" ht="15.75" customHeight="1">
      <c r="A200" s="14"/>
      <c r="B200" s="14"/>
    </row>
    <row r="201" spans="1:2" ht="15.75" customHeight="1">
      <c r="A201" s="14"/>
      <c r="B201" s="14"/>
    </row>
    <row r="202" spans="1:2" ht="15.75" customHeight="1">
      <c r="A202" s="14"/>
      <c r="B202" s="14"/>
    </row>
    <row r="203" spans="1:2" ht="15.75" customHeight="1">
      <c r="A203" s="14"/>
      <c r="B203" s="14"/>
    </row>
    <row r="204" spans="1:2" ht="15.75" customHeight="1">
      <c r="A204" s="14"/>
      <c r="B204" s="14"/>
    </row>
    <row r="205" spans="1:2" ht="15.75" customHeight="1">
      <c r="A205" s="14"/>
      <c r="B205" s="14"/>
    </row>
    <row r="206" spans="1:2" ht="15.75" customHeight="1">
      <c r="A206" s="14"/>
      <c r="B206" s="14"/>
    </row>
    <row r="207" spans="1:2" ht="15.75" customHeight="1">
      <c r="A207" s="14"/>
      <c r="B207" s="14"/>
    </row>
    <row r="208" spans="1:2" ht="15.75" customHeight="1">
      <c r="A208" s="14"/>
      <c r="B208" s="14"/>
    </row>
    <row r="209" spans="1:2" ht="15.75" customHeight="1">
      <c r="A209" s="14"/>
      <c r="B209" s="14"/>
    </row>
    <row r="210" spans="1:2" ht="15.75" customHeight="1">
      <c r="A210" s="14"/>
      <c r="B210" s="14"/>
    </row>
    <row r="211" spans="1:2" ht="15.75" customHeight="1">
      <c r="A211" s="14"/>
      <c r="B211" s="14"/>
    </row>
    <row r="212" spans="1:2" ht="15.75" customHeight="1">
      <c r="A212" s="14"/>
      <c r="B212" s="14"/>
    </row>
    <row r="213" spans="1:2" ht="15.75" customHeight="1">
      <c r="A213" s="14"/>
      <c r="B213" s="14"/>
    </row>
    <row r="214" spans="1:2" ht="15.75" customHeight="1">
      <c r="A214" s="14"/>
      <c r="B214" s="14"/>
    </row>
    <row r="215" spans="1:2" ht="15.75" customHeight="1">
      <c r="A215" s="14"/>
      <c r="B215" s="14"/>
    </row>
    <row r="216" spans="1:2" ht="15.75" customHeight="1">
      <c r="A216" s="14"/>
      <c r="B216" s="14"/>
    </row>
    <row r="217" spans="1:2" ht="15.75" customHeight="1">
      <c r="A217" s="14"/>
      <c r="B217" s="14"/>
    </row>
    <row r="218" spans="1:2" ht="15.75" customHeight="1">
      <c r="A218" s="14"/>
      <c r="B218" s="14"/>
    </row>
    <row r="219" spans="1:2" ht="15.75" customHeight="1">
      <c r="A219" s="14"/>
      <c r="B219" s="14"/>
    </row>
    <row r="220" spans="1:2" ht="15.75" customHeight="1">
      <c r="A220" s="14"/>
      <c r="B220" s="14"/>
    </row>
    <row r="221" spans="1:2" ht="15.75" customHeight="1">
      <c r="A221" s="14"/>
      <c r="B221" s="14"/>
    </row>
    <row r="222" spans="1:2" ht="15.75" customHeight="1">
      <c r="A222" s="14"/>
      <c r="B222" s="14"/>
    </row>
    <row r="223" spans="1:2" ht="15.75" customHeight="1">
      <c r="A223" s="14"/>
      <c r="B223" s="14"/>
    </row>
    <row r="224" spans="1:2" ht="15.75" customHeight="1">
      <c r="A224" s="14"/>
      <c r="B224" s="14"/>
    </row>
    <row r="225" spans="1:2" ht="15.75" customHeight="1">
      <c r="A225" s="14"/>
      <c r="B225" s="14"/>
    </row>
    <row r="226" spans="1:2" ht="15.75" customHeight="1">
      <c r="A226" s="14"/>
      <c r="B226" s="14"/>
    </row>
    <row r="227" spans="1:2" ht="15.75" customHeight="1">
      <c r="A227" s="14"/>
      <c r="B227" s="14"/>
    </row>
    <row r="228" spans="1:2" ht="15.75" customHeight="1">
      <c r="A228" s="14"/>
      <c r="B228" s="14"/>
    </row>
    <row r="229" spans="1:2" ht="15.75" customHeight="1">
      <c r="A229" s="14"/>
      <c r="B229" s="14"/>
    </row>
    <row r="230" spans="1:2" ht="15.75" customHeight="1">
      <c r="A230" s="14"/>
      <c r="B230" s="14"/>
    </row>
    <row r="231" spans="1:2" ht="15.75" customHeight="1">
      <c r="A231" s="14"/>
      <c r="B231" s="14"/>
    </row>
    <row r="232" spans="1:2" ht="15.75" customHeight="1">
      <c r="A232" s="14"/>
      <c r="B232" s="14"/>
    </row>
    <row r="233" spans="1:2" ht="15.75" customHeight="1">
      <c r="A233" s="14"/>
      <c r="B233" s="14"/>
    </row>
    <row r="234" spans="1:2" ht="15.75" customHeight="1">
      <c r="A234" s="14"/>
      <c r="B234" s="14"/>
    </row>
    <row r="235" spans="1:2" ht="15.75" customHeight="1">
      <c r="A235" s="14"/>
      <c r="B235" s="14"/>
    </row>
    <row r="236" spans="1:2" ht="15.75" customHeight="1">
      <c r="A236" s="14"/>
      <c r="B236" s="14"/>
    </row>
    <row r="237" spans="1:2" ht="15.75" customHeight="1">
      <c r="A237" s="14"/>
      <c r="B237" s="14"/>
    </row>
    <row r="238" spans="1:2" ht="15.75" customHeight="1">
      <c r="A238" s="14"/>
      <c r="B238" s="14"/>
    </row>
    <row r="239" spans="1:2" ht="15.75" customHeight="1">
      <c r="A239" s="14"/>
      <c r="B239" s="14"/>
    </row>
    <row r="240" spans="1:2" ht="15.75" customHeight="1">
      <c r="A240" s="14"/>
      <c r="B240" s="14"/>
    </row>
    <row r="241" spans="1:2" ht="15.75" customHeight="1">
      <c r="A241" s="14"/>
      <c r="B241" s="14"/>
    </row>
    <row r="242" spans="1:2" ht="15.75" customHeight="1">
      <c r="A242" s="14"/>
      <c r="B242" s="14"/>
    </row>
    <row r="243" spans="1:2" ht="15.75" customHeight="1">
      <c r="A243" s="14"/>
      <c r="B243" s="14"/>
    </row>
    <row r="244" spans="1:2" ht="15.75" customHeight="1">
      <c r="A244" s="14"/>
      <c r="B244" s="14"/>
    </row>
    <row r="245" spans="1:2" ht="15.75" customHeight="1">
      <c r="A245" s="14"/>
      <c r="B245" s="14"/>
    </row>
    <row r="246" spans="1:2" ht="15.75" customHeight="1">
      <c r="A246" s="14"/>
      <c r="B246" s="14"/>
    </row>
    <row r="247" spans="1:2" ht="15.75" customHeight="1">
      <c r="A247" s="14"/>
      <c r="B247" s="14"/>
    </row>
    <row r="248" spans="1:2" ht="15.75" customHeight="1">
      <c r="A248" s="14"/>
      <c r="B248" s="14"/>
    </row>
    <row r="249" spans="1:2" ht="15.75" customHeight="1">
      <c r="A249" s="14"/>
      <c r="B249" s="14"/>
    </row>
    <row r="250" spans="1:2" ht="15.75" customHeight="1">
      <c r="A250" s="14"/>
      <c r="B250" s="14"/>
    </row>
    <row r="251" spans="1:2" ht="15.75" customHeight="1">
      <c r="A251" s="14"/>
      <c r="B251" s="14"/>
    </row>
    <row r="252" spans="1:2" ht="15.75" customHeight="1">
      <c r="A252" s="14"/>
      <c r="B252" s="14"/>
    </row>
    <row r="253" spans="1:2" ht="15.75" customHeight="1">
      <c r="A253" s="14"/>
      <c r="B253" s="14"/>
    </row>
    <row r="254" spans="1:2" ht="15.75" customHeight="1">
      <c r="A254" s="14"/>
      <c r="B254" s="14"/>
    </row>
    <row r="255" spans="1:2" ht="15.75" customHeight="1">
      <c r="A255" s="14"/>
      <c r="B255" s="14"/>
    </row>
    <row r="256" spans="1:2" ht="15.75" customHeight="1">
      <c r="A256" s="14"/>
      <c r="B256" s="14"/>
    </row>
    <row r="257" spans="1:2" ht="15.75" customHeight="1">
      <c r="A257" s="14"/>
      <c r="B257" s="14"/>
    </row>
    <row r="258" spans="1:2" ht="15.75" customHeight="1">
      <c r="A258" s="14"/>
      <c r="B258" s="14"/>
    </row>
    <row r="259" spans="1:2" ht="15.75" customHeight="1">
      <c r="A259" s="14"/>
      <c r="B259" s="14"/>
    </row>
    <row r="260" spans="1:2" ht="15.75" customHeight="1">
      <c r="A260" s="14"/>
      <c r="B260" s="14"/>
    </row>
    <row r="261" spans="1:2" ht="15.75" customHeight="1">
      <c r="A261" s="14"/>
      <c r="B261" s="14"/>
    </row>
    <row r="262" spans="1:2" ht="15.75" customHeight="1">
      <c r="A262" s="14"/>
      <c r="B262" s="14"/>
    </row>
    <row r="263" spans="1:2" ht="15.75" customHeight="1">
      <c r="A263" s="14"/>
      <c r="B263" s="14"/>
    </row>
    <row r="264" spans="1:2" ht="15.75" customHeight="1">
      <c r="A264" s="14"/>
      <c r="B264" s="14"/>
    </row>
    <row r="265" spans="1:2" ht="15.75" customHeight="1">
      <c r="A265" s="14"/>
      <c r="B265" s="14"/>
    </row>
    <row r="266" spans="1:2" ht="15.75" customHeight="1">
      <c r="A266" s="14"/>
      <c r="B266" s="14"/>
    </row>
    <row r="267" spans="1:2" ht="15.75" customHeight="1">
      <c r="A267" s="14"/>
      <c r="B267" s="14"/>
    </row>
    <row r="268" spans="1:2" ht="15.75" customHeight="1">
      <c r="A268" s="14"/>
      <c r="B268" s="14"/>
    </row>
    <row r="269" spans="1:2" ht="15.75" customHeight="1">
      <c r="A269" s="14"/>
      <c r="B269" s="14"/>
    </row>
    <row r="270" spans="1:2" ht="15.75" customHeight="1">
      <c r="A270" s="14"/>
      <c r="B270" s="14"/>
    </row>
    <row r="271" spans="1:2" ht="15.75" customHeight="1">
      <c r="A271" s="14"/>
      <c r="B271" s="14"/>
    </row>
    <row r="272" spans="1:2" ht="15.75" customHeight="1">
      <c r="A272" s="14"/>
      <c r="B272" s="14"/>
    </row>
    <row r="273" spans="1:2" ht="15.75" customHeight="1">
      <c r="A273" s="14"/>
      <c r="B273" s="14"/>
    </row>
    <row r="274" spans="1:2" ht="15.75" customHeight="1">
      <c r="A274" s="14"/>
      <c r="B274" s="14"/>
    </row>
    <row r="275" spans="1:2" ht="15.75" customHeight="1">
      <c r="A275" s="14"/>
      <c r="B275" s="14"/>
    </row>
    <row r="276" spans="1:2" ht="15.75" customHeight="1">
      <c r="A276" s="14"/>
      <c r="B276" s="14"/>
    </row>
    <row r="277" spans="1:2" ht="15.75" customHeight="1">
      <c r="A277" s="14"/>
      <c r="B277" s="14"/>
    </row>
    <row r="278" spans="1:2" ht="15.75" customHeight="1">
      <c r="A278" s="14"/>
      <c r="B278" s="14"/>
    </row>
    <row r="279" spans="1:2" ht="15.75" customHeight="1">
      <c r="A279" s="14"/>
      <c r="B279" s="14"/>
    </row>
    <row r="280" spans="1:2" ht="15.75" customHeight="1">
      <c r="A280" s="14"/>
      <c r="B280" s="14"/>
    </row>
    <row r="281" spans="1:2" ht="15.75" customHeight="1">
      <c r="A281" s="14"/>
      <c r="B281" s="14"/>
    </row>
    <row r="282" spans="1:2" ht="15.75" customHeight="1">
      <c r="A282" s="14"/>
      <c r="B282" s="14"/>
    </row>
    <row r="283" spans="1:2" ht="15.75" customHeight="1">
      <c r="A283" s="14"/>
      <c r="B283" s="14"/>
    </row>
    <row r="284" spans="1:2" ht="15.75" customHeight="1">
      <c r="A284" s="14"/>
      <c r="B284" s="14"/>
    </row>
    <row r="285" spans="1:2" ht="15.75" customHeight="1">
      <c r="A285" s="14"/>
      <c r="B285" s="14"/>
    </row>
    <row r="286" spans="1:2" ht="15.75" customHeight="1">
      <c r="A286" s="14"/>
      <c r="B286" s="14"/>
    </row>
    <row r="287" spans="1:2" ht="15.75" customHeight="1">
      <c r="A287" s="14"/>
      <c r="B287" s="14"/>
    </row>
    <row r="288" spans="1:2" ht="15.75" customHeight="1">
      <c r="A288" s="14"/>
      <c r="B288" s="14"/>
    </row>
    <row r="289" spans="1:2" ht="15.75" customHeight="1">
      <c r="A289" s="14"/>
      <c r="B289" s="14"/>
    </row>
    <row r="290" spans="1:2" ht="15.75" customHeight="1">
      <c r="A290" s="14"/>
      <c r="B290" s="14"/>
    </row>
    <row r="291" spans="1:2" ht="15.75" customHeight="1">
      <c r="A291" s="14"/>
      <c r="B291" s="14"/>
    </row>
    <row r="292" spans="1:2" ht="15.75" customHeight="1">
      <c r="A292" s="14"/>
      <c r="B292" s="14"/>
    </row>
    <row r="293" spans="1:2" ht="15.75" customHeight="1">
      <c r="A293" s="14"/>
      <c r="B293" s="14"/>
    </row>
    <row r="294" spans="1:2" ht="15.75" customHeight="1">
      <c r="A294" s="14"/>
      <c r="B294" s="14"/>
    </row>
  </sheetData>
  <sheetProtection/>
  <mergeCells count="15">
    <mergeCell ref="A14:J14"/>
    <mergeCell ref="A15:J15"/>
    <mergeCell ref="B8:J8"/>
    <mergeCell ref="B10:J10"/>
    <mergeCell ref="A1:J1"/>
    <mergeCell ref="A3:J3"/>
    <mergeCell ref="A4:J4"/>
    <mergeCell ref="A2:J2"/>
    <mergeCell ref="A5:J5"/>
    <mergeCell ref="B7:J7"/>
    <mergeCell ref="A6:J6"/>
    <mergeCell ref="B12:J12"/>
    <mergeCell ref="B13:J13"/>
    <mergeCell ref="B9:J9"/>
    <mergeCell ref="B11:J11"/>
  </mergeCells>
  <printOptions/>
  <pageMargins left="0.7" right="0.7" top="0.75" bottom="0.75" header="0.3" footer="0.3"/>
  <pageSetup horizontalDpi="600" verticalDpi="600" orientation="portrait" r:id="rId2"/>
  <headerFooter>
    <oddHeader>&amp;C&amp;"Times New Roman,Bold"&amp;12CAREER TECHNICAL SKILLS TRAINING PROJECTS SUMMARY
</oddHeader>
    <oddFooter>&amp;C&amp;"Times New Roman,Regular"&amp;8Page &amp;P of &amp;N</oddFooter>
  </headerFooter>
  <drawing r:id="rId1"/>
</worksheet>
</file>

<file path=xl/worksheets/sheet10.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17.06</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06'!A47" display="MATERIALS AND SUPPLIES"/>
    <hyperlink ref="A12:H12" location="'17.06'!A56" display="JOB-SITE POWER TOOLS AND EQUIPMENT"/>
    <hyperlink ref="A13:H13" location="'17.06'!A62" display="EQUIPMENT RENTAL"/>
    <hyperlink ref="A14:H14" location="'17.06'!A69" display="CONTRACTED SERVICES"/>
    <hyperlink ref="A15:H15" location="'17.06'!A75" display="AGENCY TECHNICAL SERVICES"/>
    <hyperlink ref="A16:H16" location="'17.06'!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17.07</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07'!A47" display="MATERIALS AND SUPPLIES"/>
    <hyperlink ref="A12:H12" location="'17.07'!A56" display="JOB-SITE POWER TOOLS AND EQUIPMENT"/>
    <hyperlink ref="A13:H13" location="'17.07'!A62" display="EQUIPMENT RENTAL"/>
    <hyperlink ref="A14:H14" location="'17.07'!A69" display="CONTRACTED SERVICES"/>
    <hyperlink ref="A15:H15" location="'17.07'!A75" display="AGENCY TECHNICAL SERVICES"/>
    <hyperlink ref="A16:H16" location="'17.07'!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2.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17.08</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08'!A47" display="MATERIALS AND SUPPLIES"/>
    <hyperlink ref="A12:H12" location="'17.08'!A56" display="JOB-SITE POWER TOOLS AND EQUIPMENT"/>
    <hyperlink ref="A13:H13" location="'17.08'!A62" display="EQUIPMENT RENTAL"/>
    <hyperlink ref="A14:H14" location="'17.08'!A69" display="CONTRACTED SERVICES"/>
    <hyperlink ref="A15:H15" location="'17.08'!A75" display="AGENCY TECHNICAL SERVICES"/>
    <hyperlink ref="A16:H16" location="'17.08'!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3.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17.09</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09'!A47" display="MATERIALS AND SUPPLIES"/>
    <hyperlink ref="A12:H12" location="'17.09'!A56" display="JOB-SITE POWER TOOLS AND EQUIPMENT"/>
    <hyperlink ref="A13:H13" location="'17.09'!A62" display="EQUIPMENT RENTAL"/>
    <hyperlink ref="A14:H14" location="'17.09'!A69" display="CONTRACTED SERVICES"/>
    <hyperlink ref="A15:H15" location="'17.09'!A75" display="AGENCY TECHNICAL SERVICES"/>
    <hyperlink ref="A16:H16" location="'17.09'!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4.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118">
        <v>17.1</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0'!A47" display="MATERIALS AND SUPPLIES"/>
    <hyperlink ref="A12:H12" location="'17.10'!A56" display="JOB-SITE POWER TOOLS AND EQUIPMENT"/>
    <hyperlink ref="A13:H13" location="'17.10'!A62" display="EQUIPMENT RENTAL"/>
    <hyperlink ref="A14:H14" location="'17.10'!A69" display="CONTRACTED SERVICES"/>
    <hyperlink ref="A15:H15" location="'17.10'!A75" display="AGENCY TECHNICAL SERVICES"/>
    <hyperlink ref="A16:H16" location="'17.10'!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5.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17.11</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1'!A47" display="MATERIALS AND SUPPLIES"/>
    <hyperlink ref="A12:H12" location="'17.11'!A56" display="JOB-SITE POWER TOOLS AND EQUIPMENT"/>
    <hyperlink ref="A13:H13" location="'17.11'!A62" display="EQUIPMENT RENTAL"/>
    <hyperlink ref="A14:H14" location="'17.11'!A69" display="CONTRACTED SERVICES"/>
    <hyperlink ref="A15:H15" location="'17.11'!A75" display="AGENCY TECHNICAL SERVICES"/>
    <hyperlink ref="A16:H16" location="'17.11'!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6.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17.12</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2'!A47" display="MATERIALS AND SUPPLIES"/>
    <hyperlink ref="A12:H12" location="'17.12'!A56" display="JOB-SITE POWER TOOLS AND EQUIPMENT"/>
    <hyperlink ref="A13:H13" location="'17.12'!A62" display="EQUIPMENT RENTAL"/>
    <hyperlink ref="A14:H14" location="'17.12'!A69" display="CONTRACTED SERVICES"/>
    <hyperlink ref="A15:H15" location="'17.12'!A75" display="AGENCY TECHNICAL SERVICES"/>
    <hyperlink ref="A16:H16" location="'17.12'!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7.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17.13</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3'!A47" display="MATERIALS AND SUPPLIES"/>
    <hyperlink ref="A12:H12" location="'17.13'!A56" display="JOB-SITE POWER TOOLS AND EQUIPMENT"/>
    <hyperlink ref="A13:H13" location="'17.13'!A62" display="EQUIPMENT RENTAL"/>
    <hyperlink ref="A14:H14" location="'17.13'!A69" display="CONTRACTED SERVICES"/>
    <hyperlink ref="A15:H15" location="'17.13'!A75" display="AGENCY TECHNICAL SERVICES"/>
    <hyperlink ref="A16:H16" location="'17.13'!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8.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17.14</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4'!A47" display="MATERIALS AND SUPPLIES"/>
    <hyperlink ref="A12:H12" location="'17.14'!A56" display="JOB-SITE POWER TOOLS AND EQUIPMENT"/>
    <hyperlink ref="A13:H13" location="'17.14'!A62" display="EQUIPMENT RENTAL"/>
    <hyperlink ref="A14:H14" location="'17.14'!A69" display="CONTRACTED SERVICES"/>
    <hyperlink ref="A15:H15" location="'17.14'!A75" display="AGENCY TECHNICAL SERVICES"/>
    <hyperlink ref="A16:H16" location="'17.14'!A75"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19.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17.15</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5'!A47" display="MATERIALS AND SUPPLIES"/>
    <hyperlink ref="A12:H12" location="'17.15'!A56" display="JOB-SITE POWER TOOLS AND EQUIPMENT"/>
    <hyperlink ref="A13:H13" location="'17.15'!A62" display="EQUIPMENT RENTAL"/>
    <hyperlink ref="A14:H14" location="'17.15'!A69" display="CONTRACTED SERVICES"/>
    <hyperlink ref="A15:H15" location="'17.15'!A75" display="AGENCY TECHNICAL SERVICES"/>
    <hyperlink ref="A16:H16" location="'17.15'!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6"/>
  <sheetViews>
    <sheetView view="pageLayout" showRuler="0" workbookViewId="0" topLeftCell="A1">
      <selection activeCell="B12" sqref="B12:K12"/>
    </sheetView>
  </sheetViews>
  <sheetFormatPr defaultColWidth="11.8515625" defaultRowHeight="15"/>
  <cols>
    <col min="1" max="1" width="8.8515625" style="47" customWidth="1"/>
    <col min="2" max="11" width="8.8515625" style="2" customWidth="1"/>
    <col min="12" max="12" width="8.8515625" style="65" customWidth="1"/>
    <col min="13" max="13" width="8.8515625" style="2" customWidth="1"/>
    <col min="14" max="16384" width="11.8515625" style="2" customWidth="1"/>
  </cols>
  <sheetData>
    <row r="1" spans="1:14" ht="15" customHeight="1">
      <c r="A1" s="141" t="s">
        <v>563</v>
      </c>
      <c r="B1" s="182">
        <f>'17.01'!B1</f>
        <v>0</v>
      </c>
      <c r="C1" s="182"/>
      <c r="D1" s="142" t="s">
        <v>564</v>
      </c>
      <c r="E1" s="182">
        <f>'17.01'!D1</f>
        <v>0</v>
      </c>
      <c r="F1" s="182"/>
      <c r="G1" s="182"/>
      <c r="H1" s="171" t="s">
        <v>602</v>
      </c>
      <c r="I1" s="172"/>
      <c r="J1" s="173">
        <f>L25</f>
        <v>0</v>
      </c>
      <c r="K1" s="173"/>
      <c r="L1" s="173"/>
      <c r="M1" s="142" t="s">
        <v>621</v>
      </c>
      <c r="N1" s="127">
        <v>2017</v>
      </c>
    </row>
    <row r="2" spans="1:14" ht="27.75" customHeight="1">
      <c r="A2" s="184" t="s">
        <v>579</v>
      </c>
      <c r="B2" s="185"/>
      <c r="C2" s="174" t="s">
        <v>580</v>
      </c>
      <c r="D2" s="175"/>
      <c r="E2" s="175"/>
      <c r="F2" s="176"/>
      <c r="G2" s="177" t="s">
        <v>581</v>
      </c>
      <c r="H2" s="178"/>
      <c r="I2" s="178"/>
      <c r="J2" s="179"/>
      <c r="K2" s="177" t="s">
        <v>582</v>
      </c>
      <c r="L2" s="178"/>
      <c r="M2" s="178"/>
      <c r="N2" s="180"/>
    </row>
    <row r="3" spans="1:14" ht="27.75" customHeight="1">
      <c r="A3" s="164" t="s">
        <v>594</v>
      </c>
      <c r="B3" s="165"/>
      <c r="C3" s="166"/>
      <c r="D3" s="156">
        <f>SUM(L25/500)</f>
        <v>0</v>
      </c>
      <c r="E3" s="157"/>
      <c r="F3" s="153" t="s">
        <v>597</v>
      </c>
      <c r="G3" s="154"/>
      <c r="H3" s="155"/>
      <c r="I3" s="168">
        <f>L25</f>
        <v>0</v>
      </c>
      <c r="J3" s="169"/>
      <c r="K3" s="170"/>
      <c r="L3" s="158"/>
      <c r="M3" s="159"/>
      <c r="N3" s="160"/>
    </row>
    <row r="4" spans="1:14" s="1" customFormat="1" ht="29.25" customHeight="1">
      <c r="A4" s="138" t="s">
        <v>608</v>
      </c>
      <c r="B4" s="183" t="s">
        <v>624</v>
      </c>
      <c r="C4" s="183"/>
      <c r="D4" s="183"/>
      <c r="E4" s="183"/>
      <c r="F4" s="183"/>
      <c r="G4" s="183"/>
      <c r="H4" s="183"/>
      <c r="I4" s="183"/>
      <c r="J4" s="183"/>
      <c r="K4" s="183"/>
      <c r="L4" s="139" t="s">
        <v>623</v>
      </c>
      <c r="M4" s="139" t="s">
        <v>622</v>
      </c>
      <c r="N4" s="140" t="s">
        <v>620</v>
      </c>
    </row>
    <row r="5" spans="1:14" s="62" customFormat="1" ht="18" customHeight="1">
      <c r="A5" s="133">
        <f>'17.01'!I1</f>
        <v>17.01</v>
      </c>
      <c r="B5" s="163">
        <f>'17.01'!B2:D2</f>
        <v>0</v>
      </c>
      <c r="C5" s="163"/>
      <c r="D5" s="163"/>
      <c r="E5" s="163"/>
      <c r="F5" s="163"/>
      <c r="G5" s="163"/>
      <c r="H5" s="163"/>
      <c r="I5" s="163"/>
      <c r="J5" s="163"/>
      <c r="K5" s="163"/>
      <c r="L5" s="66">
        <f>'17.01'!I17</f>
        <v>0</v>
      </c>
      <c r="M5" s="66">
        <f>'17.01'!F8</f>
        <v>0</v>
      </c>
      <c r="N5" s="134"/>
    </row>
    <row r="6" spans="1:14" s="62" customFormat="1" ht="18" customHeight="1">
      <c r="A6" s="133">
        <f>'17.02'!I1</f>
        <v>17.02</v>
      </c>
      <c r="B6" s="163">
        <f>'17.02'!B2:D2</f>
        <v>0</v>
      </c>
      <c r="C6" s="163"/>
      <c r="D6" s="163"/>
      <c r="E6" s="163"/>
      <c r="F6" s="163"/>
      <c r="G6" s="163"/>
      <c r="H6" s="163"/>
      <c r="I6" s="163"/>
      <c r="J6" s="163"/>
      <c r="K6" s="163"/>
      <c r="L6" s="66">
        <f>'17.02'!I17</f>
        <v>0</v>
      </c>
      <c r="M6" s="66">
        <f>'17.02'!F8</f>
        <v>0</v>
      </c>
      <c r="N6" s="134"/>
    </row>
    <row r="7" spans="1:14" s="62" customFormat="1" ht="18" customHeight="1">
      <c r="A7" s="133">
        <f>'17.03'!I1</f>
        <v>17.03</v>
      </c>
      <c r="B7" s="163">
        <f>'17.03'!B2:D2</f>
        <v>0</v>
      </c>
      <c r="C7" s="163"/>
      <c r="D7" s="163"/>
      <c r="E7" s="163"/>
      <c r="F7" s="163"/>
      <c r="G7" s="163"/>
      <c r="H7" s="163"/>
      <c r="I7" s="163"/>
      <c r="J7" s="163"/>
      <c r="K7" s="163"/>
      <c r="L7" s="66">
        <f>'17.03'!I17</f>
        <v>0</v>
      </c>
      <c r="M7" s="66">
        <f>'17.03'!F8</f>
        <v>0</v>
      </c>
      <c r="N7" s="134"/>
    </row>
    <row r="8" spans="1:14" s="62" customFormat="1" ht="18" customHeight="1">
      <c r="A8" s="133">
        <f>'17.04'!I1</f>
        <v>17.04</v>
      </c>
      <c r="B8" s="167">
        <f>'17.04'!B2:D2</f>
        <v>0</v>
      </c>
      <c r="C8" s="167"/>
      <c r="D8" s="167"/>
      <c r="E8" s="167"/>
      <c r="F8" s="167"/>
      <c r="G8" s="167"/>
      <c r="H8" s="167"/>
      <c r="I8" s="167"/>
      <c r="J8" s="167"/>
      <c r="K8" s="167"/>
      <c r="L8" s="66">
        <f>'17.04'!I17</f>
        <v>0</v>
      </c>
      <c r="M8" s="66">
        <f>'17.04'!F8</f>
        <v>0</v>
      </c>
      <c r="N8" s="134"/>
    </row>
    <row r="9" spans="1:14" s="62" customFormat="1" ht="18" customHeight="1">
      <c r="A9" s="133">
        <f>'17.05'!I1</f>
        <v>17.05</v>
      </c>
      <c r="B9" s="163">
        <f>'17.05'!B2:D2</f>
        <v>0</v>
      </c>
      <c r="C9" s="163"/>
      <c r="D9" s="163"/>
      <c r="E9" s="163"/>
      <c r="F9" s="163"/>
      <c r="G9" s="163"/>
      <c r="H9" s="163"/>
      <c r="I9" s="163"/>
      <c r="J9" s="163"/>
      <c r="K9" s="163"/>
      <c r="L9" s="66">
        <f>'17.05'!I17</f>
        <v>0</v>
      </c>
      <c r="M9" s="66">
        <f>'17.05'!F8</f>
        <v>0</v>
      </c>
      <c r="N9" s="134"/>
    </row>
    <row r="10" spans="1:14" s="62" customFormat="1" ht="18" customHeight="1">
      <c r="A10" s="133">
        <f>'17.06'!I1</f>
        <v>17.06</v>
      </c>
      <c r="B10" s="163">
        <f>'17.06'!B2:D2</f>
        <v>0</v>
      </c>
      <c r="C10" s="163"/>
      <c r="D10" s="163"/>
      <c r="E10" s="163"/>
      <c r="F10" s="163"/>
      <c r="G10" s="163"/>
      <c r="H10" s="163"/>
      <c r="I10" s="163"/>
      <c r="J10" s="163"/>
      <c r="K10" s="163"/>
      <c r="L10" s="66">
        <f>'17.06'!I17</f>
        <v>0</v>
      </c>
      <c r="M10" s="66">
        <f>'17.06'!F8</f>
        <v>0</v>
      </c>
      <c r="N10" s="134"/>
    </row>
    <row r="11" spans="1:14" s="62" customFormat="1" ht="18" customHeight="1">
      <c r="A11" s="133">
        <f>'17.07'!I1</f>
        <v>17.07</v>
      </c>
      <c r="B11" s="163">
        <f>'17.07'!B2:D2</f>
        <v>0</v>
      </c>
      <c r="C11" s="163"/>
      <c r="D11" s="163"/>
      <c r="E11" s="163"/>
      <c r="F11" s="163"/>
      <c r="G11" s="163"/>
      <c r="H11" s="163"/>
      <c r="I11" s="163"/>
      <c r="J11" s="163"/>
      <c r="K11" s="163"/>
      <c r="L11" s="66">
        <f>'17.07'!I17</f>
        <v>0</v>
      </c>
      <c r="M11" s="66">
        <f>'17.07'!F8</f>
        <v>0</v>
      </c>
      <c r="N11" s="134"/>
    </row>
    <row r="12" spans="1:14" s="62" customFormat="1" ht="18" customHeight="1">
      <c r="A12" s="133">
        <f>'17.08'!I1</f>
        <v>17.08</v>
      </c>
      <c r="B12" s="163">
        <f>'17.08'!B2:D2</f>
        <v>0</v>
      </c>
      <c r="C12" s="163"/>
      <c r="D12" s="163"/>
      <c r="E12" s="163"/>
      <c r="F12" s="163"/>
      <c r="G12" s="163"/>
      <c r="H12" s="163"/>
      <c r="I12" s="163"/>
      <c r="J12" s="163"/>
      <c r="K12" s="163"/>
      <c r="L12" s="66">
        <f>'17.08'!I17</f>
        <v>0</v>
      </c>
      <c r="M12" s="66">
        <f>'17.08'!F8</f>
        <v>0</v>
      </c>
      <c r="N12" s="134"/>
    </row>
    <row r="13" spans="1:14" s="62" customFormat="1" ht="18" customHeight="1">
      <c r="A13" s="133">
        <f>'17.09'!I1</f>
        <v>17.09</v>
      </c>
      <c r="B13" s="163">
        <f>'17.09'!B2:D2</f>
        <v>0</v>
      </c>
      <c r="C13" s="163"/>
      <c r="D13" s="163"/>
      <c r="E13" s="163"/>
      <c r="F13" s="163"/>
      <c r="G13" s="163"/>
      <c r="H13" s="163"/>
      <c r="I13" s="163"/>
      <c r="J13" s="163"/>
      <c r="K13" s="163"/>
      <c r="L13" s="66">
        <f>'17.09'!I17</f>
        <v>0</v>
      </c>
      <c r="M13" s="66">
        <f>'17.09'!F8</f>
        <v>0</v>
      </c>
      <c r="N13" s="134"/>
    </row>
    <row r="14" spans="1:14" s="62" customFormat="1" ht="18" customHeight="1">
      <c r="A14" s="135">
        <f>'17.10'!I1</f>
        <v>17.1</v>
      </c>
      <c r="B14" s="163">
        <f>'17.10'!B2:D2</f>
        <v>0</v>
      </c>
      <c r="C14" s="163"/>
      <c r="D14" s="163"/>
      <c r="E14" s="163"/>
      <c r="F14" s="163"/>
      <c r="G14" s="163"/>
      <c r="H14" s="163"/>
      <c r="I14" s="163"/>
      <c r="J14" s="163"/>
      <c r="K14" s="163"/>
      <c r="L14" s="66">
        <f>'17.10'!I17</f>
        <v>0</v>
      </c>
      <c r="M14" s="66">
        <f>'17.10'!F8</f>
        <v>0</v>
      </c>
      <c r="N14" s="134"/>
    </row>
    <row r="15" spans="1:14" s="62" customFormat="1" ht="18" customHeight="1">
      <c r="A15" s="133">
        <f>'17.11'!I1</f>
        <v>17.11</v>
      </c>
      <c r="B15" s="163">
        <f>'17.11'!B2:D2</f>
        <v>0</v>
      </c>
      <c r="C15" s="163"/>
      <c r="D15" s="163"/>
      <c r="E15" s="163"/>
      <c r="F15" s="163"/>
      <c r="G15" s="163"/>
      <c r="H15" s="163"/>
      <c r="I15" s="163"/>
      <c r="J15" s="163"/>
      <c r="K15" s="163"/>
      <c r="L15" s="66">
        <f>'17.11'!I17</f>
        <v>0</v>
      </c>
      <c r="M15" s="66">
        <f>'17.11'!F8</f>
        <v>0</v>
      </c>
      <c r="N15" s="134"/>
    </row>
    <row r="16" spans="1:14" s="62" customFormat="1" ht="18" customHeight="1">
      <c r="A16" s="133">
        <f>'17.12'!I1</f>
        <v>17.12</v>
      </c>
      <c r="B16" s="163">
        <f>'17.12'!B2:D2</f>
        <v>0</v>
      </c>
      <c r="C16" s="163"/>
      <c r="D16" s="163"/>
      <c r="E16" s="163"/>
      <c r="F16" s="163"/>
      <c r="G16" s="163"/>
      <c r="H16" s="163"/>
      <c r="I16" s="163"/>
      <c r="J16" s="163"/>
      <c r="K16" s="163"/>
      <c r="L16" s="66">
        <f>'17.12'!I17</f>
        <v>0</v>
      </c>
      <c r="M16" s="66">
        <f>'17.12'!F8</f>
        <v>0</v>
      </c>
      <c r="N16" s="134"/>
    </row>
    <row r="17" spans="1:14" s="62" customFormat="1" ht="18" customHeight="1">
      <c r="A17" s="133">
        <f>'17.13'!I1</f>
        <v>17.13</v>
      </c>
      <c r="B17" s="163">
        <f>'17.13'!B2:D2</f>
        <v>0</v>
      </c>
      <c r="C17" s="163"/>
      <c r="D17" s="163"/>
      <c r="E17" s="163"/>
      <c r="F17" s="163"/>
      <c r="G17" s="163"/>
      <c r="H17" s="163"/>
      <c r="I17" s="163"/>
      <c r="J17" s="163"/>
      <c r="K17" s="163"/>
      <c r="L17" s="66">
        <f>'17.13'!I17</f>
        <v>0</v>
      </c>
      <c r="M17" s="66">
        <f>'17.13'!F8</f>
        <v>0</v>
      </c>
      <c r="N17" s="134"/>
    </row>
    <row r="18" spans="1:14" s="62" customFormat="1" ht="18" customHeight="1">
      <c r="A18" s="133">
        <f>'17.14'!I1</f>
        <v>17.14</v>
      </c>
      <c r="B18" s="163">
        <f>'17.14'!B2:D2</f>
        <v>0</v>
      </c>
      <c r="C18" s="163"/>
      <c r="D18" s="163"/>
      <c r="E18" s="163"/>
      <c r="F18" s="163"/>
      <c r="G18" s="163"/>
      <c r="H18" s="163"/>
      <c r="I18" s="163"/>
      <c r="J18" s="163"/>
      <c r="K18" s="163"/>
      <c r="L18" s="66">
        <f>'17.14'!I17</f>
        <v>0</v>
      </c>
      <c r="M18" s="66">
        <f>'17.14'!F8</f>
        <v>0</v>
      </c>
      <c r="N18" s="134"/>
    </row>
    <row r="19" spans="1:14" s="62" customFormat="1" ht="18" customHeight="1">
      <c r="A19" s="133">
        <f>'17.15'!I1</f>
        <v>17.15</v>
      </c>
      <c r="B19" s="163">
        <f>'17.15'!B2:D2</f>
        <v>0</v>
      </c>
      <c r="C19" s="163"/>
      <c r="D19" s="163"/>
      <c r="E19" s="163"/>
      <c r="F19" s="163"/>
      <c r="G19" s="163"/>
      <c r="H19" s="163"/>
      <c r="I19" s="163"/>
      <c r="J19" s="163"/>
      <c r="K19" s="163"/>
      <c r="L19" s="66">
        <f>'17.15'!I17</f>
        <v>0</v>
      </c>
      <c r="M19" s="66">
        <f>'17.15'!F8</f>
        <v>0</v>
      </c>
      <c r="N19" s="134"/>
    </row>
    <row r="20" spans="1:14" s="62" customFormat="1" ht="18" customHeight="1">
      <c r="A20" s="133">
        <f>'17.16'!I1</f>
        <v>17.16</v>
      </c>
      <c r="B20" s="163">
        <f>'17.16'!B2:D2</f>
        <v>0</v>
      </c>
      <c r="C20" s="163"/>
      <c r="D20" s="163"/>
      <c r="E20" s="163"/>
      <c r="F20" s="163"/>
      <c r="G20" s="163"/>
      <c r="H20" s="163"/>
      <c r="I20" s="163"/>
      <c r="J20" s="163"/>
      <c r="K20" s="163"/>
      <c r="L20" s="66">
        <f>'17.16'!I17</f>
        <v>0</v>
      </c>
      <c r="M20" s="66">
        <f>'17.16'!F8</f>
        <v>0</v>
      </c>
      <c r="N20" s="134"/>
    </row>
    <row r="21" spans="1:14" s="62" customFormat="1" ht="18" customHeight="1">
      <c r="A21" s="133">
        <f>'17.17'!I1</f>
        <v>17.17</v>
      </c>
      <c r="B21" s="163">
        <f>'17.17'!B2:D2</f>
        <v>0</v>
      </c>
      <c r="C21" s="163"/>
      <c r="D21" s="163"/>
      <c r="E21" s="163"/>
      <c r="F21" s="163"/>
      <c r="G21" s="163"/>
      <c r="H21" s="163"/>
      <c r="I21" s="163"/>
      <c r="J21" s="163"/>
      <c r="K21" s="163"/>
      <c r="L21" s="66">
        <f>'17.17'!I17</f>
        <v>0</v>
      </c>
      <c r="M21" s="66">
        <f>'17.17'!F8</f>
        <v>0</v>
      </c>
      <c r="N21" s="134"/>
    </row>
    <row r="22" spans="1:14" s="62" customFormat="1" ht="18" customHeight="1">
      <c r="A22" s="133">
        <f>'17.18'!I1</f>
        <v>17.18</v>
      </c>
      <c r="B22" s="163">
        <f>'17.18'!B2:D2</f>
        <v>0</v>
      </c>
      <c r="C22" s="163"/>
      <c r="D22" s="163"/>
      <c r="E22" s="163"/>
      <c r="F22" s="163"/>
      <c r="G22" s="163"/>
      <c r="H22" s="163"/>
      <c r="I22" s="163"/>
      <c r="J22" s="163"/>
      <c r="K22" s="163"/>
      <c r="L22" s="66">
        <f>'17.18'!I17</f>
        <v>0</v>
      </c>
      <c r="M22" s="66">
        <f>'17.18'!F8</f>
        <v>0</v>
      </c>
      <c r="N22" s="134"/>
    </row>
    <row r="23" spans="1:14" s="62" customFormat="1" ht="18" customHeight="1">
      <c r="A23" s="133">
        <f>'17.19'!I1</f>
        <v>17.19</v>
      </c>
      <c r="B23" s="163">
        <f>'17.19'!B2:D2</f>
        <v>0</v>
      </c>
      <c r="C23" s="163"/>
      <c r="D23" s="163"/>
      <c r="E23" s="163"/>
      <c r="F23" s="163"/>
      <c r="G23" s="163"/>
      <c r="H23" s="163"/>
      <c r="I23" s="163"/>
      <c r="J23" s="163"/>
      <c r="K23" s="163"/>
      <c r="L23" s="66">
        <f>'17.19'!I17</f>
        <v>0</v>
      </c>
      <c r="M23" s="66">
        <f>'17.19'!F8</f>
        <v>0</v>
      </c>
      <c r="N23" s="134"/>
    </row>
    <row r="24" spans="1:14" s="62" customFormat="1" ht="18" customHeight="1">
      <c r="A24" s="135">
        <f>'17.20'!I1</f>
        <v>17.2</v>
      </c>
      <c r="B24" s="163">
        <f>'17.20'!B2:D2</f>
        <v>0</v>
      </c>
      <c r="C24" s="163"/>
      <c r="D24" s="163"/>
      <c r="E24" s="163"/>
      <c r="F24" s="163"/>
      <c r="G24" s="163"/>
      <c r="H24" s="163"/>
      <c r="I24" s="163"/>
      <c r="J24" s="163"/>
      <c r="K24" s="163"/>
      <c r="L24" s="66">
        <f>'17.20'!I17</f>
        <v>0</v>
      </c>
      <c r="M24" s="66">
        <f>'17.20'!F8</f>
        <v>0</v>
      </c>
      <c r="N24" s="134"/>
    </row>
    <row r="25" spans="1:14" s="63" customFormat="1" ht="14.25" customHeight="1" thickBot="1">
      <c r="A25" s="161" t="s">
        <v>0</v>
      </c>
      <c r="B25" s="162"/>
      <c r="C25" s="162"/>
      <c r="D25" s="162"/>
      <c r="E25" s="162"/>
      <c r="F25" s="162"/>
      <c r="G25" s="162"/>
      <c r="H25" s="162"/>
      <c r="I25" s="162"/>
      <c r="J25" s="162"/>
      <c r="K25" s="162"/>
      <c r="L25" s="136">
        <f>SUM(L5:L24)</f>
        <v>0</v>
      </c>
      <c r="M25" s="136">
        <f>SUM(M5:M24)</f>
        <v>0</v>
      </c>
      <c r="N25" s="137"/>
    </row>
    <row r="26" spans="1:13" s="64" customFormat="1" ht="32.25" customHeight="1">
      <c r="A26" s="181" t="s">
        <v>605</v>
      </c>
      <c r="B26" s="181"/>
      <c r="C26" s="181"/>
      <c r="D26" s="181"/>
      <c r="E26" s="181"/>
      <c r="F26" s="181"/>
      <c r="G26" s="181"/>
      <c r="H26" s="181"/>
      <c r="I26" s="181"/>
      <c r="J26" s="181"/>
      <c r="K26" s="181"/>
      <c r="L26" s="181"/>
      <c r="M26" s="181"/>
    </row>
  </sheetData>
  <sheetProtection password="D03B" sheet="1" objects="1" scenarios="1" insertRows="0" insertHyperlinks="0" deleteRows="0" selectLockedCells="1" sort="0" selectUnlockedCells="1"/>
  <mergeCells count="36">
    <mergeCell ref="A26:M26"/>
    <mergeCell ref="E1:G1"/>
    <mergeCell ref="B24:K24"/>
    <mergeCell ref="B14:K14"/>
    <mergeCell ref="B15:K15"/>
    <mergeCell ref="B16:K16"/>
    <mergeCell ref="B17:K17"/>
    <mergeCell ref="B9:K9"/>
    <mergeCell ref="B10:K10"/>
    <mergeCell ref="B11:K11"/>
    <mergeCell ref="B12:K12"/>
    <mergeCell ref="B13:K13"/>
    <mergeCell ref="B4:K4"/>
    <mergeCell ref="B5:K5"/>
    <mergeCell ref="A2:B2"/>
    <mergeCell ref="B1:C1"/>
    <mergeCell ref="H1:I1"/>
    <mergeCell ref="J1:L1"/>
    <mergeCell ref="C2:F2"/>
    <mergeCell ref="G2:J2"/>
    <mergeCell ref="K2:N2"/>
    <mergeCell ref="F3:H3"/>
    <mergeCell ref="D3:E3"/>
    <mergeCell ref="L3:N3"/>
    <mergeCell ref="A25:K25"/>
    <mergeCell ref="B23:K23"/>
    <mergeCell ref="A3:C3"/>
    <mergeCell ref="B18:K18"/>
    <mergeCell ref="B19:K19"/>
    <mergeCell ref="B20:K20"/>
    <mergeCell ref="B21:K21"/>
    <mergeCell ref="B22:K22"/>
    <mergeCell ref="B8:K8"/>
    <mergeCell ref="B6:K6"/>
    <mergeCell ref="B7:K7"/>
    <mergeCell ref="I3:K3"/>
  </mergeCells>
  <dataValidations count="1">
    <dataValidation allowBlank="1" showErrorMessage="1" sqref="A5:B24 L5:M24"/>
  </dataValidations>
  <printOptions horizontalCentered="1" verticalCentered="1"/>
  <pageMargins left="0.25" right="0.25" top="0.602746212121212" bottom="0.5" header="0.3" footer="0.3"/>
  <pageSetup fitToHeight="0" fitToWidth="1" horizontalDpi="600" verticalDpi="600" orientation="landscape" r:id="rId1"/>
  <headerFooter>
    <oddHeader>&amp;C&amp;"-,Bold"&amp;18&amp;KFF0000Summary of Projects Requested -- All Fields will Automatically Populate&amp;"-,Regular"&amp;11&amp;K01+000
</oddHeader>
    <oddFooter>&amp;L&amp;"Times New Roman,Regular"&amp;8FORM CTST-1 - Revised 1/2015&amp;R&amp;"Times New Roman,Regular"&amp;8Page &amp;P of &amp;N</oddFooter>
  </headerFooter>
</worksheet>
</file>

<file path=xl/worksheets/sheet20.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17.16</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6'!A47" display="MATERIALS AND SUPPLIES"/>
    <hyperlink ref="A12:H12" location="'17.16'!A56" display="JOB-SITE POWER TOOLS AND EQUIPMENT"/>
    <hyperlink ref="A13:H13" location="'17.16'!A62" display="EQUIPMENT RENTAL"/>
    <hyperlink ref="A14:H14" location="'17.16'!A69" display="CONTRACTED SERVICES"/>
    <hyperlink ref="A15:H15" location="'17.16'!A75" display="AGENCY TECHNICAL SERVICES"/>
    <hyperlink ref="A16:H16" location="'17.16'!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21.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17.17</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7'!A47" display="MATERIALS AND SUPPLIES"/>
    <hyperlink ref="A12:H12" location="'17.17'!A56" display="JOB-SITE POWER TOOLS AND EQUIPMENT"/>
    <hyperlink ref="A13:H13" location="'17.17'!A62" display="EQUIPMENT RENTAL"/>
    <hyperlink ref="A14:H14" location="'17.17'!A62" display="CONTRACTED SERVICES"/>
    <hyperlink ref="A15:H15" location="'17.17'!A69" display="AGENCY TECHNICAL SERVICES"/>
    <hyperlink ref="A16:H16" location="'17.17'!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22.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17.18</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8'!A47" display="MATERIALS AND SUPPLIES"/>
    <hyperlink ref="A12:H12" location="'17.18'!A56" display="JOB-SITE POWER TOOLS AND EQUIPMENT"/>
    <hyperlink ref="A13:H13" location="'17.18'!A62" display="EQUIPMENT RENTAL"/>
    <hyperlink ref="A14:H14" location="'17.18'!A69" display="CONTRACTED SERVICES"/>
    <hyperlink ref="A15:H15" location="'17.18'!A75" display="AGENCY TECHNICAL SERVICES"/>
    <hyperlink ref="A16:H16" location="'17.18'!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23.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17.19</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19'!A47" display="MATERIALS AND SUPPLIES"/>
    <hyperlink ref="A12:H12" location="'17.19'!A56" display="JOB-SITE POWER TOOLS AND EQUIPMENT"/>
    <hyperlink ref="A13:H13" location="'17.19'!A62" display="EQUIPMENT RENTAL"/>
    <hyperlink ref="A14:H14" location="'17.19'!A69" display="CONTRACTED SERVICES"/>
    <hyperlink ref="A15:H15" location="'17.19'!A75" display="AGENCY TECHNICAL SERVICES"/>
    <hyperlink ref="A16:H16" location="'17.19'!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24.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118">
        <v>17.2</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20'!A47" display="MATERIALS AND SUPPLIES"/>
    <hyperlink ref="A12:H12" location="'17.20'!A56" display="JOB-SITE POWER TOOLS AND EQUIPMENT"/>
    <hyperlink ref="A13:H13" location="'17.20'!A62" display="EQUIPMENT RENTAL"/>
    <hyperlink ref="A14:H14" location="'17.20'!A69" display="CONTRACTED SERVICES"/>
    <hyperlink ref="A15:H15" location="'17.20'!A75" display="AGENCY TECHNICAL SERVICES"/>
    <hyperlink ref="A16:H16" location="'17.20'!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25.xml><?xml version="1.0" encoding="utf-8"?>
<worksheet xmlns="http://schemas.openxmlformats.org/spreadsheetml/2006/main" xmlns:r="http://schemas.openxmlformats.org/officeDocument/2006/relationships">
  <sheetPr>
    <tabColor rgb="FF92D050"/>
  </sheetPr>
  <dimension ref="A1:Q24"/>
  <sheetViews>
    <sheetView view="pageLayout" workbookViewId="0" topLeftCell="A1">
      <selection activeCell="F7" sqref="F7:H7"/>
    </sheetView>
  </sheetViews>
  <sheetFormatPr defaultColWidth="9.140625" defaultRowHeight="15"/>
  <cols>
    <col min="1" max="6" width="8.8515625" style="0" customWidth="1"/>
    <col min="7" max="7" width="8.8515625" style="0" hidden="1" customWidth="1"/>
    <col min="8" max="8" width="8.8515625" style="0" customWidth="1"/>
    <col min="9" max="9" width="11.57421875" style="0" customWidth="1"/>
    <col min="10" max="10" width="8.8515625" style="0" hidden="1" customWidth="1"/>
    <col min="11" max="11" width="8.8515625" style="0" customWidth="1"/>
    <col min="12" max="12" width="8.8515625" style="0" hidden="1" customWidth="1"/>
    <col min="13" max="13" width="8.8515625" style="0" customWidth="1"/>
    <col min="14" max="14" width="8.8515625" style="0" hidden="1" customWidth="1"/>
    <col min="15" max="16" width="8.8515625" style="0" customWidth="1"/>
    <col min="17" max="17" width="9.8515625" style="0" customWidth="1"/>
  </cols>
  <sheetData>
    <row r="1" spans="1:17" s="2" customFormat="1" ht="12">
      <c r="A1" s="124" t="s">
        <v>563</v>
      </c>
      <c r="B1" s="182">
        <f>'17.01'!B1</f>
        <v>0</v>
      </c>
      <c r="C1" s="182"/>
      <c r="D1" s="125" t="s">
        <v>564</v>
      </c>
      <c r="E1" s="182">
        <f>'17.01'!D1</f>
        <v>0</v>
      </c>
      <c r="F1" s="182"/>
      <c r="G1" s="182"/>
      <c r="H1" s="182"/>
      <c r="I1" s="125" t="s">
        <v>602</v>
      </c>
      <c r="J1" s="126"/>
      <c r="K1" s="173">
        <f>Summary!J1</f>
        <v>0</v>
      </c>
      <c r="L1" s="182"/>
      <c r="M1" s="182"/>
      <c r="N1" s="125"/>
      <c r="O1" s="318" t="s">
        <v>592</v>
      </c>
      <c r="P1" s="319"/>
      <c r="Q1" s="127">
        <v>2017</v>
      </c>
    </row>
    <row r="2" spans="1:17" ht="43.5" customHeight="1">
      <c r="A2" s="128" t="s">
        <v>608</v>
      </c>
      <c r="B2" s="329" t="s">
        <v>609</v>
      </c>
      <c r="C2" s="329"/>
      <c r="D2" s="329" t="s">
        <v>610</v>
      </c>
      <c r="E2" s="329"/>
      <c r="F2" s="329" t="s">
        <v>611</v>
      </c>
      <c r="G2" s="329"/>
      <c r="H2" s="329"/>
      <c r="I2" s="329" t="s">
        <v>612</v>
      </c>
      <c r="J2" s="329"/>
      <c r="K2" s="329"/>
      <c r="L2" s="122"/>
      <c r="M2" s="329" t="s">
        <v>613</v>
      </c>
      <c r="N2" s="329"/>
      <c r="O2" s="329"/>
      <c r="P2" s="336" t="s">
        <v>614</v>
      </c>
      <c r="Q2" s="337"/>
    </row>
    <row r="3" spans="1:17" ht="14.25">
      <c r="A3" s="129">
        <f>Summary!A5</f>
        <v>17.01</v>
      </c>
      <c r="B3" s="327">
        <f>Summary!L5</f>
        <v>0</v>
      </c>
      <c r="C3" s="328"/>
      <c r="D3" s="327">
        <f>Summary!M5</f>
        <v>0</v>
      </c>
      <c r="E3" s="328"/>
      <c r="F3" s="322"/>
      <c r="G3" s="323"/>
      <c r="H3" s="324"/>
      <c r="I3" s="316" t="e">
        <f>SUM(F3/B3)</f>
        <v>#DIV/0!</v>
      </c>
      <c r="J3" s="325"/>
      <c r="K3" s="326"/>
      <c r="L3" s="123"/>
      <c r="M3" s="322"/>
      <c r="N3" s="323"/>
      <c r="O3" s="324"/>
      <c r="P3" s="316" t="e">
        <f>SUM(M3/B3)</f>
        <v>#DIV/0!</v>
      </c>
      <c r="Q3" s="317"/>
    </row>
    <row r="4" spans="1:17" ht="14.25">
      <c r="A4" s="129">
        <f>Summary!A6</f>
        <v>17.02</v>
      </c>
      <c r="B4" s="327">
        <f>Summary!L6</f>
        <v>0</v>
      </c>
      <c r="C4" s="328"/>
      <c r="D4" s="327">
        <f>Summary!M6</f>
        <v>0</v>
      </c>
      <c r="E4" s="328"/>
      <c r="F4" s="322"/>
      <c r="G4" s="323"/>
      <c r="H4" s="324"/>
      <c r="I4" s="316" t="e">
        <f aca="true" t="shared" si="0" ref="I4:I22">SUM(F4/B4)</f>
        <v>#DIV/0!</v>
      </c>
      <c r="J4" s="325"/>
      <c r="K4" s="326"/>
      <c r="L4" s="123"/>
      <c r="M4" s="322"/>
      <c r="N4" s="323"/>
      <c r="O4" s="324"/>
      <c r="P4" s="316" t="e">
        <f aca="true" t="shared" si="1" ref="P4:P22">SUM(M4/B4)</f>
        <v>#DIV/0!</v>
      </c>
      <c r="Q4" s="317"/>
    </row>
    <row r="5" spans="1:17" ht="14.25">
      <c r="A5" s="129">
        <f>Summary!A7</f>
        <v>17.03</v>
      </c>
      <c r="B5" s="327">
        <f>Summary!L7</f>
        <v>0</v>
      </c>
      <c r="C5" s="328"/>
      <c r="D5" s="327">
        <f>Summary!M7</f>
        <v>0</v>
      </c>
      <c r="E5" s="328"/>
      <c r="F5" s="322"/>
      <c r="G5" s="323"/>
      <c r="H5" s="324"/>
      <c r="I5" s="316" t="e">
        <f t="shared" si="0"/>
        <v>#DIV/0!</v>
      </c>
      <c r="J5" s="325"/>
      <c r="K5" s="326"/>
      <c r="L5" s="123"/>
      <c r="M5" s="322"/>
      <c r="N5" s="323"/>
      <c r="O5" s="324"/>
      <c r="P5" s="316" t="e">
        <f t="shared" si="1"/>
        <v>#DIV/0!</v>
      </c>
      <c r="Q5" s="317"/>
    </row>
    <row r="6" spans="1:17" ht="14.25">
      <c r="A6" s="129">
        <f>Summary!A8</f>
        <v>17.04</v>
      </c>
      <c r="B6" s="327">
        <f>Summary!L8</f>
        <v>0</v>
      </c>
      <c r="C6" s="328"/>
      <c r="D6" s="327">
        <f>Summary!M8</f>
        <v>0</v>
      </c>
      <c r="E6" s="328"/>
      <c r="F6" s="322"/>
      <c r="G6" s="323"/>
      <c r="H6" s="324"/>
      <c r="I6" s="316" t="e">
        <f t="shared" si="0"/>
        <v>#DIV/0!</v>
      </c>
      <c r="J6" s="325"/>
      <c r="K6" s="326"/>
      <c r="L6" s="123"/>
      <c r="M6" s="322"/>
      <c r="N6" s="323"/>
      <c r="O6" s="324"/>
      <c r="P6" s="316" t="e">
        <f t="shared" si="1"/>
        <v>#DIV/0!</v>
      </c>
      <c r="Q6" s="317"/>
    </row>
    <row r="7" spans="1:17" ht="14.25">
      <c r="A7" s="129">
        <f>Summary!A9</f>
        <v>17.05</v>
      </c>
      <c r="B7" s="327">
        <f>Summary!L9</f>
        <v>0</v>
      </c>
      <c r="C7" s="328"/>
      <c r="D7" s="327">
        <f>Summary!M9</f>
        <v>0</v>
      </c>
      <c r="E7" s="328"/>
      <c r="F7" s="322"/>
      <c r="G7" s="323"/>
      <c r="H7" s="324"/>
      <c r="I7" s="316" t="e">
        <f t="shared" si="0"/>
        <v>#DIV/0!</v>
      </c>
      <c r="J7" s="325"/>
      <c r="K7" s="326"/>
      <c r="L7" s="123"/>
      <c r="M7" s="322"/>
      <c r="N7" s="323"/>
      <c r="O7" s="324"/>
      <c r="P7" s="316" t="e">
        <f t="shared" si="1"/>
        <v>#DIV/0!</v>
      </c>
      <c r="Q7" s="317"/>
    </row>
    <row r="8" spans="1:17" ht="14.25">
      <c r="A8" s="129">
        <f>Summary!A10</f>
        <v>17.06</v>
      </c>
      <c r="B8" s="327">
        <f>Summary!L10</f>
        <v>0</v>
      </c>
      <c r="C8" s="328"/>
      <c r="D8" s="327">
        <f>Summary!M10</f>
        <v>0</v>
      </c>
      <c r="E8" s="328"/>
      <c r="F8" s="322"/>
      <c r="G8" s="323"/>
      <c r="H8" s="324"/>
      <c r="I8" s="316" t="e">
        <f t="shared" si="0"/>
        <v>#DIV/0!</v>
      </c>
      <c r="J8" s="325"/>
      <c r="K8" s="326"/>
      <c r="L8" s="123"/>
      <c r="M8" s="322"/>
      <c r="N8" s="323"/>
      <c r="O8" s="324"/>
      <c r="P8" s="316" t="e">
        <f t="shared" si="1"/>
        <v>#DIV/0!</v>
      </c>
      <c r="Q8" s="317"/>
    </row>
    <row r="9" spans="1:17" ht="14.25">
      <c r="A9" s="129">
        <f>Summary!A11</f>
        <v>17.07</v>
      </c>
      <c r="B9" s="327">
        <f>Summary!L11</f>
        <v>0</v>
      </c>
      <c r="C9" s="328"/>
      <c r="D9" s="327">
        <f>Summary!M11</f>
        <v>0</v>
      </c>
      <c r="E9" s="328"/>
      <c r="F9" s="322"/>
      <c r="G9" s="323"/>
      <c r="H9" s="324"/>
      <c r="I9" s="316" t="e">
        <f t="shared" si="0"/>
        <v>#DIV/0!</v>
      </c>
      <c r="J9" s="325"/>
      <c r="K9" s="326"/>
      <c r="L9" s="123"/>
      <c r="M9" s="322"/>
      <c r="N9" s="323"/>
      <c r="O9" s="324"/>
      <c r="P9" s="316" t="e">
        <f t="shared" si="1"/>
        <v>#DIV/0!</v>
      </c>
      <c r="Q9" s="317"/>
    </row>
    <row r="10" spans="1:17" ht="14.25">
      <c r="A10" s="129">
        <f>Summary!A12</f>
        <v>17.08</v>
      </c>
      <c r="B10" s="327">
        <f>Summary!L12</f>
        <v>0</v>
      </c>
      <c r="C10" s="328"/>
      <c r="D10" s="327">
        <f>Summary!M12</f>
        <v>0</v>
      </c>
      <c r="E10" s="328"/>
      <c r="F10" s="322"/>
      <c r="G10" s="323"/>
      <c r="H10" s="324"/>
      <c r="I10" s="316" t="e">
        <f t="shared" si="0"/>
        <v>#DIV/0!</v>
      </c>
      <c r="J10" s="325"/>
      <c r="K10" s="326"/>
      <c r="L10" s="123"/>
      <c r="M10" s="322"/>
      <c r="N10" s="323"/>
      <c r="O10" s="324"/>
      <c r="P10" s="316" t="e">
        <f t="shared" si="1"/>
        <v>#DIV/0!</v>
      </c>
      <c r="Q10" s="317"/>
    </row>
    <row r="11" spans="1:17" ht="14.25">
      <c r="A11" s="129">
        <f>Summary!A13</f>
        <v>17.09</v>
      </c>
      <c r="B11" s="327">
        <f>Summary!L13</f>
        <v>0</v>
      </c>
      <c r="C11" s="328"/>
      <c r="D11" s="327">
        <f>Summary!M13</f>
        <v>0</v>
      </c>
      <c r="E11" s="328"/>
      <c r="F11" s="322"/>
      <c r="G11" s="323"/>
      <c r="H11" s="324"/>
      <c r="I11" s="316" t="e">
        <f t="shared" si="0"/>
        <v>#DIV/0!</v>
      </c>
      <c r="J11" s="325"/>
      <c r="K11" s="326"/>
      <c r="L11" s="123"/>
      <c r="M11" s="322"/>
      <c r="N11" s="323"/>
      <c r="O11" s="324"/>
      <c r="P11" s="316" t="e">
        <f t="shared" si="1"/>
        <v>#DIV/0!</v>
      </c>
      <c r="Q11" s="317"/>
    </row>
    <row r="12" spans="1:17" ht="14.25">
      <c r="A12" s="130">
        <f>Summary!A14</f>
        <v>17.1</v>
      </c>
      <c r="B12" s="327">
        <f>Summary!L14</f>
        <v>0</v>
      </c>
      <c r="C12" s="328"/>
      <c r="D12" s="327">
        <f>Summary!M14</f>
        <v>0</v>
      </c>
      <c r="E12" s="328"/>
      <c r="F12" s="322"/>
      <c r="G12" s="323"/>
      <c r="H12" s="324"/>
      <c r="I12" s="316" t="e">
        <f t="shared" si="0"/>
        <v>#DIV/0!</v>
      </c>
      <c r="J12" s="325"/>
      <c r="K12" s="326"/>
      <c r="L12" s="123"/>
      <c r="M12" s="322"/>
      <c r="N12" s="323"/>
      <c r="O12" s="324"/>
      <c r="P12" s="316" t="e">
        <f t="shared" si="1"/>
        <v>#DIV/0!</v>
      </c>
      <c r="Q12" s="317"/>
    </row>
    <row r="13" spans="1:17" ht="14.25">
      <c r="A13" s="129">
        <f>Summary!A15</f>
        <v>17.11</v>
      </c>
      <c r="B13" s="327">
        <f>Summary!L15</f>
        <v>0</v>
      </c>
      <c r="C13" s="328"/>
      <c r="D13" s="327">
        <f>Summary!M15</f>
        <v>0</v>
      </c>
      <c r="E13" s="328"/>
      <c r="F13" s="322"/>
      <c r="G13" s="323"/>
      <c r="H13" s="324"/>
      <c r="I13" s="316" t="e">
        <f t="shared" si="0"/>
        <v>#DIV/0!</v>
      </c>
      <c r="J13" s="325"/>
      <c r="K13" s="326"/>
      <c r="L13" s="123"/>
      <c r="M13" s="322"/>
      <c r="N13" s="323"/>
      <c r="O13" s="324"/>
      <c r="P13" s="316" t="e">
        <f t="shared" si="1"/>
        <v>#DIV/0!</v>
      </c>
      <c r="Q13" s="317"/>
    </row>
    <row r="14" spans="1:17" ht="14.25">
      <c r="A14" s="129">
        <f>Summary!A16</f>
        <v>17.12</v>
      </c>
      <c r="B14" s="327">
        <f>Summary!L16</f>
        <v>0</v>
      </c>
      <c r="C14" s="328"/>
      <c r="D14" s="327">
        <f>Summary!M16</f>
        <v>0</v>
      </c>
      <c r="E14" s="328"/>
      <c r="F14" s="322"/>
      <c r="G14" s="323"/>
      <c r="H14" s="324"/>
      <c r="I14" s="316" t="e">
        <f t="shared" si="0"/>
        <v>#DIV/0!</v>
      </c>
      <c r="J14" s="325"/>
      <c r="K14" s="326"/>
      <c r="L14" s="123"/>
      <c r="M14" s="322"/>
      <c r="N14" s="323"/>
      <c r="O14" s="324"/>
      <c r="P14" s="316" t="e">
        <f t="shared" si="1"/>
        <v>#DIV/0!</v>
      </c>
      <c r="Q14" s="317"/>
    </row>
    <row r="15" spans="1:17" ht="14.25">
      <c r="A15" s="129">
        <f>Summary!A17</f>
        <v>17.13</v>
      </c>
      <c r="B15" s="327">
        <f>Summary!L17</f>
        <v>0</v>
      </c>
      <c r="C15" s="328"/>
      <c r="D15" s="327">
        <f>Summary!M17</f>
        <v>0</v>
      </c>
      <c r="E15" s="328"/>
      <c r="F15" s="322"/>
      <c r="G15" s="323"/>
      <c r="H15" s="324"/>
      <c r="I15" s="316" t="e">
        <f t="shared" si="0"/>
        <v>#DIV/0!</v>
      </c>
      <c r="J15" s="325"/>
      <c r="K15" s="326"/>
      <c r="L15" s="123"/>
      <c r="M15" s="322"/>
      <c r="N15" s="323"/>
      <c r="O15" s="324"/>
      <c r="P15" s="316" t="e">
        <f t="shared" si="1"/>
        <v>#DIV/0!</v>
      </c>
      <c r="Q15" s="317"/>
    </row>
    <row r="16" spans="1:17" ht="14.25">
      <c r="A16" s="129">
        <f>Summary!A18</f>
        <v>17.14</v>
      </c>
      <c r="B16" s="327">
        <f>Summary!L18</f>
        <v>0</v>
      </c>
      <c r="C16" s="328"/>
      <c r="D16" s="327">
        <f>Summary!M18</f>
        <v>0</v>
      </c>
      <c r="E16" s="328"/>
      <c r="F16" s="322"/>
      <c r="G16" s="323"/>
      <c r="H16" s="324"/>
      <c r="I16" s="316" t="e">
        <f t="shared" si="0"/>
        <v>#DIV/0!</v>
      </c>
      <c r="J16" s="325"/>
      <c r="K16" s="326"/>
      <c r="L16" s="123"/>
      <c r="M16" s="322"/>
      <c r="N16" s="323"/>
      <c r="O16" s="324"/>
      <c r="P16" s="316" t="e">
        <f t="shared" si="1"/>
        <v>#DIV/0!</v>
      </c>
      <c r="Q16" s="317"/>
    </row>
    <row r="17" spans="1:17" ht="14.25">
      <c r="A17" s="129">
        <f>Summary!A19</f>
        <v>17.15</v>
      </c>
      <c r="B17" s="327">
        <f>Summary!L19</f>
        <v>0</v>
      </c>
      <c r="C17" s="328"/>
      <c r="D17" s="327">
        <f>Summary!M19</f>
        <v>0</v>
      </c>
      <c r="E17" s="328"/>
      <c r="F17" s="322"/>
      <c r="G17" s="323"/>
      <c r="H17" s="324"/>
      <c r="I17" s="316" t="e">
        <f t="shared" si="0"/>
        <v>#DIV/0!</v>
      </c>
      <c r="J17" s="325"/>
      <c r="K17" s="326"/>
      <c r="L17" s="123"/>
      <c r="M17" s="322"/>
      <c r="N17" s="323"/>
      <c r="O17" s="324"/>
      <c r="P17" s="316" t="e">
        <f t="shared" si="1"/>
        <v>#DIV/0!</v>
      </c>
      <c r="Q17" s="317"/>
    </row>
    <row r="18" spans="1:17" ht="14.25">
      <c r="A18" s="129">
        <f>Summary!A20</f>
        <v>17.16</v>
      </c>
      <c r="B18" s="327">
        <f>Summary!L20</f>
        <v>0</v>
      </c>
      <c r="C18" s="328"/>
      <c r="D18" s="327">
        <f>Summary!M20</f>
        <v>0</v>
      </c>
      <c r="E18" s="328"/>
      <c r="F18" s="322"/>
      <c r="G18" s="323"/>
      <c r="H18" s="324"/>
      <c r="I18" s="316" t="e">
        <f t="shared" si="0"/>
        <v>#DIV/0!</v>
      </c>
      <c r="J18" s="325"/>
      <c r="K18" s="326"/>
      <c r="L18" s="123"/>
      <c r="M18" s="322"/>
      <c r="N18" s="323"/>
      <c r="O18" s="324"/>
      <c r="P18" s="316" t="e">
        <f t="shared" si="1"/>
        <v>#DIV/0!</v>
      </c>
      <c r="Q18" s="317"/>
    </row>
    <row r="19" spans="1:17" ht="14.25">
      <c r="A19" s="129">
        <f>Summary!A21</f>
        <v>17.17</v>
      </c>
      <c r="B19" s="327">
        <f>Summary!L21</f>
        <v>0</v>
      </c>
      <c r="C19" s="328"/>
      <c r="D19" s="327">
        <f>Summary!M21</f>
        <v>0</v>
      </c>
      <c r="E19" s="328"/>
      <c r="F19" s="322"/>
      <c r="G19" s="323"/>
      <c r="H19" s="324"/>
      <c r="I19" s="316" t="e">
        <f t="shared" si="0"/>
        <v>#DIV/0!</v>
      </c>
      <c r="J19" s="325"/>
      <c r="K19" s="326"/>
      <c r="L19" s="123"/>
      <c r="M19" s="322"/>
      <c r="N19" s="323"/>
      <c r="O19" s="324"/>
      <c r="P19" s="316" t="e">
        <f t="shared" si="1"/>
        <v>#DIV/0!</v>
      </c>
      <c r="Q19" s="317"/>
    </row>
    <row r="20" spans="1:17" ht="14.25">
      <c r="A20" s="129">
        <f>Summary!A22</f>
        <v>17.18</v>
      </c>
      <c r="B20" s="327">
        <f>Summary!L22</f>
        <v>0</v>
      </c>
      <c r="C20" s="328"/>
      <c r="D20" s="327">
        <f>Summary!M22</f>
        <v>0</v>
      </c>
      <c r="E20" s="328"/>
      <c r="F20" s="322"/>
      <c r="G20" s="323"/>
      <c r="H20" s="324"/>
      <c r="I20" s="316" t="e">
        <f t="shared" si="0"/>
        <v>#DIV/0!</v>
      </c>
      <c r="J20" s="325"/>
      <c r="K20" s="326"/>
      <c r="L20" s="123"/>
      <c r="M20" s="322"/>
      <c r="N20" s="323"/>
      <c r="O20" s="324"/>
      <c r="P20" s="316" t="e">
        <f t="shared" si="1"/>
        <v>#DIV/0!</v>
      </c>
      <c r="Q20" s="317"/>
    </row>
    <row r="21" spans="1:17" ht="14.25">
      <c r="A21" s="129">
        <f>Summary!A23</f>
        <v>17.19</v>
      </c>
      <c r="B21" s="327">
        <f>Summary!L23</f>
        <v>0</v>
      </c>
      <c r="C21" s="328"/>
      <c r="D21" s="327">
        <f>Summary!M23</f>
        <v>0</v>
      </c>
      <c r="E21" s="328"/>
      <c r="F21" s="322"/>
      <c r="G21" s="323"/>
      <c r="H21" s="324"/>
      <c r="I21" s="316" t="e">
        <f t="shared" si="0"/>
        <v>#DIV/0!</v>
      </c>
      <c r="J21" s="325"/>
      <c r="K21" s="326"/>
      <c r="L21" s="123"/>
      <c r="M21" s="322"/>
      <c r="N21" s="323"/>
      <c r="O21" s="324"/>
      <c r="P21" s="316" t="e">
        <f t="shared" si="1"/>
        <v>#DIV/0!</v>
      </c>
      <c r="Q21" s="317"/>
    </row>
    <row r="22" spans="1:17" ht="14.25">
      <c r="A22" s="130">
        <f>Summary!A24</f>
        <v>17.2</v>
      </c>
      <c r="B22" s="327">
        <f>Summary!L24</f>
        <v>0</v>
      </c>
      <c r="C22" s="328"/>
      <c r="D22" s="327">
        <f>Summary!M24</f>
        <v>0</v>
      </c>
      <c r="E22" s="328"/>
      <c r="F22" s="322"/>
      <c r="G22" s="323"/>
      <c r="H22" s="324"/>
      <c r="I22" s="316" t="e">
        <f t="shared" si="0"/>
        <v>#DIV/0!</v>
      </c>
      <c r="J22" s="325"/>
      <c r="K22" s="326"/>
      <c r="L22" s="123"/>
      <c r="M22" s="322"/>
      <c r="N22" s="323"/>
      <c r="O22" s="324"/>
      <c r="P22" s="316" t="e">
        <f t="shared" si="1"/>
        <v>#DIV/0!</v>
      </c>
      <c r="Q22" s="317"/>
    </row>
    <row r="23" spans="1:17" ht="15" thickBot="1">
      <c r="A23" s="131" t="s">
        <v>619</v>
      </c>
      <c r="B23" s="330">
        <f>SUM(B3:C22)</f>
        <v>0</v>
      </c>
      <c r="C23" s="331"/>
      <c r="D23" s="330">
        <f>SUM(D3:E22)</f>
        <v>0</v>
      </c>
      <c r="E23" s="331"/>
      <c r="F23" s="330">
        <f>SUM(F3:H22)</f>
        <v>0</v>
      </c>
      <c r="G23" s="331"/>
      <c r="H23" s="331"/>
      <c r="I23" s="332"/>
      <c r="J23" s="333"/>
      <c r="K23" s="334"/>
      <c r="L23" s="132"/>
      <c r="M23" s="330">
        <f>SUM(M3:O22)</f>
        <v>0</v>
      </c>
      <c r="N23" s="331"/>
      <c r="O23" s="331"/>
      <c r="P23" s="332"/>
      <c r="Q23" s="335"/>
    </row>
    <row r="24" spans="1:17" ht="25.5">
      <c r="A24" s="320" t="s">
        <v>615</v>
      </c>
      <c r="B24" s="321"/>
      <c r="C24" s="321"/>
      <c r="D24" s="321"/>
      <c r="E24" s="321"/>
      <c r="F24" s="321"/>
      <c r="G24" s="321"/>
      <c r="H24" s="321"/>
      <c r="I24" s="321"/>
      <c r="J24" s="321"/>
      <c r="K24" s="321"/>
      <c r="L24" s="321"/>
      <c r="M24" s="321"/>
      <c r="N24" s="321"/>
      <c r="O24" s="321"/>
      <c r="P24" s="321"/>
      <c r="Q24" s="321"/>
    </row>
  </sheetData>
  <sheetProtection/>
  <mergeCells count="137">
    <mergeCell ref="F23:H23"/>
    <mergeCell ref="M23:O23"/>
    <mergeCell ref="B23:C23"/>
    <mergeCell ref="D23:E23"/>
    <mergeCell ref="I23:K23"/>
    <mergeCell ref="P23:Q23"/>
    <mergeCell ref="P2:Q2"/>
    <mergeCell ref="B3:C3"/>
    <mergeCell ref="B4:C4"/>
    <mergeCell ref="B5:C5"/>
    <mergeCell ref="B6:C6"/>
    <mergeCell ref="B7:C7"/>
    <mergeCell ref="B21:C21"/>
    <mergeCell ref="B22:C22"/>
    <mergeCell ref="B10:C10"/>
    <mergeCell ref="B11:C11"/>
    <mergeCell ref="B12:C12"/>
    <mergeCell ref="B13:C13"/>
    <mergeCell ref="D22:E22"/>
    <mergeCell ref="F3:H3"/>
    <mergeCell ref="F4:H4"/>
    <mergeCell ref="F5:H5"/>
    <mergeCell ref="F6:H6"/>
    <mergeCell ref="F7:H7"/>
    <mergeCell ref="B1:C1"/>
    <mergeCell ref="E1:H1"/>
    <mergeCell ref="K1:M1"/>
    <mergeCell ref="B2:C2"/>
    <mergeCell ref="D2:E2"/>
    <mergeCell ref="F2:H2"/>
    <mergeCell ref="I2:K2"/>
    <mergeCell ref="M2:O2"/>
    <mergeCell ref="B20:C20"/>
    <mergeCell ref="D3:E3"/>
    <mergeCell ref="D4:E4"/>
    <mergeCell ref="D5:E5"/>
    <mergeCell ref="D6:E6"/>
    <mergeCell ref="D7:E7"/>
    <mergeCell ref="D8:E8"/>
    <mergeCell ref="D9:E9"/>
    <mergeCell ref="B14:C14"/>
    <mergeCell ref="B15:C15"/>
    <mergeCell ref="B16:C16"/>
    <mergeCell ref="B17:C17"/>
    <mergeCell ref="B18:C18"/>
    <mergeCell ref="B19:C19"/>
    <mergeCell ref="B8:C8"/>
    <mergeCell ref="B9:C9"/>
    <mergeCell ref="F8:H8"/>
    <mergeCell ref="F9:H9"/>
    <mergeCell ref="D16:E16"/>
    <mergeCell ref="D17:E17"/>
    <mergeCell ref="D18:E18"/>
    <mergeCell ref="D19:E19"/>
    <mergeCell ref="D20:E20"/>
    <mergeCell ref="D21:E21"/>
    <mergeCell ref="D10:E10"/>
    <mergeCell ref="D11:E11"/>
    <mergeCell ref="D12:E12"/>
    <mergeCell ref="D13:E13"/>
    <mergeCell ref="D14:E14"/>
    <mergeCell ref="D15:E15"/>
    <mergeCell ref="F22:H22"/>
    <mergeCell ref="I3:K3"/>
    <mergeCell ref="I4:K4"/>
    <mergeCell ref="I5:K5"/>
    <mergeCell ref="I6:K6"/>
    <mergeCell ref="I7:K7"/>
    <mergeCell ref="I8:K8"/>
    <mergeCell ref="I9:K9"/>
    <mergeCell ref="I10:K10"/>
    <mergeCell ref="I11:K11"/>
    <mergeCell ref="F16:H16"/>
    <mergeCell ref="F17:H17"/>
    <mergeCell ref="F18:H18"/>
    <mergeCell ref="F19:H19"/>
    <mergeCell ref="F20:H20"/>
    <mergeCell ref="F21:H21"/>
    <mergeCell ref="F10:H10"/>
    <mergeCell ref="F11:H11"/>
    <mergeCell ref="F12:H12"/>
    <mergeCell ref="F13:H13"/>
    <mergeCell ref="F14:H14"/>
    <mergeCell ref="F15:H15"/>
    <mergeCell ref="I18:K18"/>
    <mergeCell ref="I19:K19"/>
    <mergeCell ref="I20:K20"/>
    <mergeCell ref="I21:K21"/>
    <mergeCell ref="I22:K22"/>
    <mergeCell ref="M3:O3"/>
    <mergeCell ref="M4:O4"/>
    <mergeCell ref="M5:O5"/>
    <mergeCell ref="M6:O6"/>
    <mergeCell ref="M7:O7"/>
    <mergeCell ref="I12:K12"/>
    <mergeCell ref="I13:K13"/>
    <mergeCell ref="I14:K14"/>
    <mergeCell ref="I15:K15"/>
    <mergeCell ref="I16:K16"/>
    <mergeCell ref="I17:K17"/>
    <mergeCell ref="P9:Q9"/>
    <mergeCell ref="M14:O14"/>
    <mergeCell ref="M15:O15"/>
    <mergeCell ref="M16:O16"/>
    <mergeCell ref="M17:O17"/>
    <mergeCell ref="M18:O18"/>
    <mergeCell ref="M19:O19"/>
    <mergeCell ref="M8:O8"/>
    <mergeCell ref="M9:O9"/>
    <mergeCell ref="M10:O10"/>
    <mergeCell ref="M11:O11"/>
    <mergeCell ref="M12:O12"/>
    <mergeCell ref="M13:O13"/>
    <mergeCell ref="P22:Q22"/>
    <mergeCell ref="O1:P1"/>
    <mergeCell ref="A24:Q24"/>
    <mergeCell ref="P16:Q16"/>
    <mergeCell ref="P17:Q17"/>
    <mergeCell ref="P18:Q18"/>
    <mergeCell ref="P19:Q19"/>
    <mergeCell ref="P20:Q20"/>
    <mergeCell ref="P21:Q21"/>
    <mergeCell ref="P10:Q10"/>
    <mergeCell ref="P11:Q11"/>
    <mergeCell ref="P12:Q12"/>
    <mergeCell ref="P13:Q13"/>
    <mergeCell ref="P14:Q14"/>
    <mergeCell ref="P15:Q15"/>
    <mergeCell ref="M20:O20"/>
    <mergeCell ref="M21:O21"/>
    <mergeCell ref="M22:O22"/>
    <mergeCell ref="P3:Q3"/>
    <mergeCell ref="P4:Q4"/>
    <mergeCell ref="P5:Q5"/>
    <mergeCell ref="P6:Q6"/>
    <mergeCell ref="P7:Q7"/>
    <mergeCell ref="P8:Q8"/>
  </mergeCells>
  <printOptions/>
  <pageMargins left="0.5" right="0.5" top="0.75" bottom="0.75" header="0.3" footer="0.3"/>
  <pageSetup horizontalDpi="600" verticalDpi="600" orientation="landscape" r:id="rId1"/>
  <headerFooter>
    <oddHeader>&amp;C&amp;18&amp;KFF0000CTST Reconciliation</oddHeader>
  </headerFooter>
</worksheet>
</file>

<file path=xl/worksheets/sheet26.xml><?xml version="1.0" encoding="utf-8"?>
<worksheet xmlns="http://schemas.openxmlformats.org/spreadsheetml/2006/main" xmlns:r="http://schemas.openxmlformats.org/officeDocument/2006/relationships">
  <sheetPr>
    <tabColor rgb="FFFF0000"/>
  </sheetPr>
  <dimension ref="A1:H66"/>
  <sheetViews>
    <sheetView view="pageLayout" workbookViewId="0" topLeftCell="A1">
      <selection activeCell="A17" sqref="A17:H17"/>
    </sheetView>
  </sheetViews>
  <sheetFormatPr defaultColWidth="9.140625" defaultRowHeight="15"/>
  <cols>
    <col min="1" max="1" width="4.00390625" style="30" customWidth="1"/>
    <col min="2" max="7" width="16.28125" style="30" customWidth="1"/>
    <col min="8" max="8" width="18.7109375" style="30" customWidth="1"/>
    <col min="9" max="16384" width="9.140625" style="30" customWidth="1"/>
  </cols>
  <sheetData>
    <row r="1" spans="1:8" s="19" customFormat="1" ht="18">
      <c r="A1" s="354" t="s">
        <v>561</v>
      </c>
      <c r="B1" s="354"/>
      <c r="C1" s="354"/>
      <c r="D1" s="354"/>
      <c r="E1" s="354"/>
      <c r="F1" s="354"/>
      <c r="G1" s="354"/>
      <c r="H1" s="354"/>
    </row>
    <row r="2" spans="1:8" s="21" customFormat="1" ht="14.25">
      <c r="A2" s="355" t="s">
        <v>563</v>
      </c>
      <c r="B2" s="356"/>
      <c r="C2" s="72">
        <f>'17.01'!B1</f>
        <v>0</v>
      </c>
      <c r="D2" s="61" t="s">
        <v>564</v>
      </c>
      <c r="E2" s="73">
        <f>'17.01'!D1:E1</f>
        <v>0</v>
      </c>
      <c r="F2" s="20" t="s">
        <v>258</v>
      </c>
      <c r="G2" s="357"/>
      <c r="H2" s="358"/>
    </row>
    <row r="3" spans="1:8" s="21" customFormat="1" ht="14.25">
      <c r="A3" s="359" t="s">
        <v>259</v>
      </c>
      <c r="B3" s="360"/>
      <c r="C3" s="361"/>
      <c r="D3" s="362"/>
      <c r="E3" s="363"/>
      <c r="F3" s="364"/>
      <c r="G3" s="365"/>
      <c r="H3" s="366"/>
    </row>
    <row r="4" spans="1:8" s="21" customFormat="1" ht="14.25">
      <c r="A4" s="22"/>
      <c r="B4" s="23"/>
      <c r="C4" s="23"/>
      <c r="D4" s="24"/>
      <c r="E4" s="25"/>
      <c r="F4" s="26"/>
      <c r="G4" s="26"/>
      <c r="H4" s="27"/>
    </row>
    <row r="5" spans="1:8" s="21" customFormat="1" ht="14.25">
      <c r="A5" s="342" t="s">
        <v>261</v>
      </c>
      <c r="B5" s="343"/>
      <c r="C5" s="13"/>
      <c r="D5" s="344"/>
      <c r="E5" s="345"/>
      <c r="F5" s="44" t="s">
        <v>262</v>
      </c>
      <c r="G5" s="346"/>
      <c r="H5" s="347"/>
    </row>
    <row r="6" spans="1:8" s="21" customFormat="1" ht="13.5">
      <c r="A6" s="348" t="s">
        <v>593</v>
      </c>
      <c r="B6" s="348"/>
      <c r="C6" s="348"/>
      <c r="D6" s="348"/>
      <c r="E6" s="348"/>
      <c r="F6" s="348"/>
      <c r="G6" s="348"/>
      <c r="H6" s="57" t="s">
        <v>560</v>
      </c>
    </row>
    <row r="7" spans="1:8" s="21" customFormat="1" ht="18" customHeight="1">
      <c r="A7" s="58">
        <v>1</v>
      </c>
      <c r="B7" s="341" t="s">
        <v>554</v>
      </c>
      <c r="C7" s="341"/>
      <c r="D7" s="341"/>
      <c r="E7" s="341"/>
      <c r="F7" s="341"/>
      <c r="G7" s="341"/>
      <c r="H7" s="119" t="s">
        <v>533</v>
      </c>
    </row>
    <row r="8" spans="1:8" s="28" customFormat="1" ht="18" customHeight="1">
      <c r="A8" s="58">
        <v>2</v>
      </c>
      <c r="B8" s="341" t="s">
        <v>555</v>
      </c>
      <c r="C8" s="341"/>
      <c r="D8" s="341"/>
      <c r="E8" s="341"/>
      <c r="F8" s="341"/>
      <c r="G8" s="341"/>
      <c r="H8" s="119" t="s">
        <v>533</v>
      </c>
    </row>
    <row r="9" spans="1:8" s="29" customFormat="1" ht="18" customHeight="1">
      <c r="A9" s="58">
        <v>3</v>
      </c>
      <c r="B9" s="341" t="s">
        <v>556</v>
      </c>
      <c r="C9" s="341"/>
      <c r="D9" s="341"/>
      <c r="E9" s="341"/>
      <c r="F9" s="341"/>
      <c r="G9" s="341"/>
      <c r="H9" s="119" t="s">
        <v>533</v>
      </c>
    </row>
    <row r="10" spans="1:8" s="28" customFormat="1" ht="18" customHeight="1">
      <c r="A10" s="58">
        <v>4</v>
      </c>
      <c r="B10" s="341" t="s">
        <v>541</v>
      </c>
      <c r="C10" s="341"/>
      <c r="D10" s="341"/>
      <c r="E10" s="341"/>
      <c r="F10" s="341"/>
      <c r="G10" s="341"/>
      <c r="H10" s="119" t="s">
        <v>533</v>
      </c>
    </row>
    <row r="11" spans="1:8" s="28" customFormat="1" ht="18" customHeight="1">
      <c r="A11" s="58">
        <v>7</v>
      </c>
      <c r="B11" s="341" t="s">
        <v>542</v>
      </c>
      <c r="C11" s="341"/>
      <c r="D11" s="341"/>
      <c r="E11" s="341"/>
      <c r="F11" s="341"/>
      <c r="G11" s="341"/>
      <c r="H11" s="119" t="s">
        <v>534</v>
      </c>
    </row>
    <row r="12" spans="1:8" s="28" customFormat="1" ht="18.75" customHeight="1">
      <c r="A12" s="58">
        <v>8</v>
      </c>
      <c r="B12" s="349" t="s">
        <v>557</v>
      </c>
      <c r="C12" s="349"/>
      <c r="D12" s="349"/>
      <c r="E12" s="349"/>
      <c r="F12" s="349"/>
      <c r="G12" s="349"/>
      <c r="H12" s="119" t="s">
        <v>533</v>
      </c>
    </row>
    <row r="13" spans="1:8" s="28" customFormat="1" ht="18" customHeight="1">
      <c r="A13" s="58">
        <v>11</v>
      </c>
      <c r="B13" s="341" t="s">
        <v>558</v>
      </c>
      <c r="C13" s="341"/>
      <c r="D13" s="341"/>
      <c r="E13" s="341"/>
      <c r="F13" s="341"/>
      <c r="G13" s="341"/>
      <c r="H13" s="119" t="s">
        <v>533</v>
      </c>
    </row>
    <row r="14" spans="1:8" s="28" customFormat="1" ht="18" customHeight="1">
      <c r="A14" s="58">
        <v>13</v>
      </c>
      <c r="B14" s="341" t="s">
        <v>559</v>
      </c>
      <c r="C14" s="341"/>
      <c r="D14" s="341"/>
      <c r="E14" s="341"/>
      <c r="F14" s="341"/>
      <c r="G14" s="341"/>
      <c r="H14" s="119" t="s">
        <v>533</v>
      </c>
    </row>
    <row r="15" spans="1:8" s="28" customFormat="1" ht="18" customHeight="1">
      <c r="A15" s="59">
        <v>14</v>
      </c>
      <c r="B15" s="350" t="s">
        <v>263</v>
      </c>
      <c r="C15" s="350"/>
      <c r="D15" s="350"/>
      <c r="E15" s="350"/>
      <c r="F15" s="350"/>
      <c r="G15" s="350"/>
      <c r="H15" s="119" t="s">
        <v>533</v>
      </c>
    </row>
    <row r="16" spans="1:8" s="28" customFormat="1" ht="14.25">
      <c r="A16" s="351" t="s">
        <v>268</v>
      </c>
      <c r="B16" s="352"/>
      <c r="C16" s="352"/>
      <c r="D16" s="352"/>
      <c r="E16" s="352"/>
      <c r="F16" s="352"/>
      <c r="G16" s="352"/>
      <c r="H16" s="353"/>
    </row>
    <row r="17" spans="1:8" s="29" customFormat="1" ht="204" customHeight="1">
      <c r="A17" s="338"/>
      <c r="B17" s="339"/>
      <c r="C17" s="339"/>
      <c r="D17" s="339"/>
      <c r="E17" s="339"/>
      <c r="F17" s="339"/>
      <c r="G17" s="339"/>
      <c r="H17" s="340"/>
    </row>
    <row r="18" s="31" customFormat="1" ht="14.25"/>
    <row r="19" s="31" customFormat="1" ht="14.25"/>
    <row r="20" s="31" customFormat="1" ht="14.25"/>
    <row r="21" s="31" customFormat="1" ht="14.25"/>
    <row r="22" s="31" customFormat="1" ht="14.25"/>
    <row r="23" s="31" customFormat="1" ht="14.25"/>
    <row r="24" s="31" customFormat="1" ht="14.25"/>
    <row r="25" s="31" customFormat="1" ht="14.25"/>
    <row r="26" s="31" customFormat="1" ht="14.25"/>
    <row r="27" s="31" customFormat="1" ht="14.25"/>
    <row r="28" s="31" customFormat="1" ht="14.25"/>
    <row r="29" s="31" customFormat="1" ht="14.25"/>
    <row r="30" s="31" customFormat="1" ht="14.25"/>
    <row r="31" s="31" customFormat="1" ht="14.25"/>
    <row r="32" s="31" customFormat="1" ht="14.25"/>
    <row r="33" s="31" customFormat="1" ht="14.25"/>
    <row r="34" s="31" customFormat="1" ht="14.25"/>
    <row r="35" s="31" customFormat="1" ht="14.25"/>
    <row r="36" s="31" customFormat="1" ht="14.25"/>
    <row r="37" s="31" customFormat="1" ht="14.25"/>
    <row r="38" s="31" customFormat="1" ht="14.25"/>
    <row r="39" s="31" customFormat="1" ht="14.25"/>
    <row r="40" s="31" customFormat="1" ht="14.25"/>
    <row r="41" s="31" customFormat="1" ht="14.25"/>
    <row r="42" s="31" customFormat="1" ht="14.25"/>
    <row r="43" s="31" customFormat="1" ht="14.25"/>
    <row r="44" s="31" customFormat="1" ht="14.25"/>
    <row r="45" s="31" customFormat="1" ht="14.25"/>
    <row r="46" s="31" customFormat="1" ht="14.25"/>
    <row r="47" s="31" customFormat="1" ht="14.25"/>
    <row r="48" s="31" customFormat="1" ht="14.25"/>
    <row r="49" s="31" customFormat="1" ht="14.25"/>
    <row r="50" s="31" customFormat="1" ht="14.25"/>
    <row r="51" s="31" customFormat="1" ht="14.25"/>
    <row r="52" s="31" customFormat="1" ht="14.25"/>
    <row r="53" s="31" customFormat="1" ht="14.25"/>
    <row r="54" s="31" customFormat="1" ht="14.25"/>
    <row r="55" s="31" customFormat="1" ht="14.25"/>
    <row r="56" s="31" customFormat="1" ht="14.25"/>
    <row r="57" s="31" customFormat="1" ht="14.25"/>
    <row r="58" s="31" customFormat="1" ht="14.25"/>
    <row r="59" s="31" customFormat="1" ht="14.25"/>
    <row r="60" s="31" customFormat="1" ht="14.25"/>
    <row r="61" s="31" customFormat="1" ht="14.25"/>
    <row r="62" s="31" customFormat="1" ht="14.25"/>
    <row r="63" ht="14.25">
      <c r="E63" s="31"/>
    </row>
    <row r="64" ht="14.25">
      <c r="E64" s="31"/>
    </row>
    <row r="65" ht="14.25">
      <c r="E65" s="31"/>
    </row>
    <row r="66" ht="14.25">
      <c r="E66" s="31"/>
    </row>
  </sheetData>
  <sheetProtection formatRows="0" insertHyperlinks="0" selectLockedCells="1"/>
  <mergeCells count="21">
    <mergeCell ref="A1:H1"/>
    <mergeCell ref="A2:B2"/>
    <mergeCell ref="G2:H2"/>
    <mergeCell ref="A3:B3"/>
    <mergeCell ref="C3:E3"/>
    <mergeCell ref="F3:H3"/>
    <mergeCell ref="A17:H17"/>
    <mergeCell ref="B11:G11"/>
    <mergeCell ref="A5:B5"/>
    <mergeCell ref="D5:E5"/>
    <mergeCell ref="G5:H5"/>
    <mergeCell ref="A6:G6"/>
    <mergeCell ref="B7:G7"/>
    <mergeCell ref="B8:G8"/>
    <mergeCell ref="B9:G9"/>
    <mergeCell ref="B10:G10"/>
    <mergeCell ref="B12:G12"/>
    <mergeCell ref="B13:G13"/>
    <mergeCell ref="B14:G14"/>
    <mergeCell ref="B15:G15"/>
    <mergeCell ref="A16:H16"/>
  </mergeCells>
  <conditionalFormatting sqref="H7:H10 H13:H15">
    <cfRule type="cellIs" priority="1" dxfId="1" operator="equal">
      <formula>"NO"</formula>
    </cfRule>
  </conditionalFormatting>
  <dataValidations count="1">
    <dataValidation type="list" allowBlank="1" showInputMessage="1" showErrorMessage="1" sqref="G5:H5">
      <formula1>CTT</formula1>
    </dataValidation>
  </dataValidations>
  <printOptions horizontalCentered="1"/>
  <pageMargins left="0.2" right="0.2" top="0.25" bottom="0.5" header="0.3" footer="0.3"/>
  <pageSetup horizontalDpi="600" verticalDpi="600" orientation="landscape" r:id="rId1"/>
  <headerFooter>
    <oddFooter>&amp;L&amp;"Times New Roman,Regular"&amp;8FORM CTST-2 - Revised 3/2013&amp;R&amp;"Times New Roman,Regular"&amp;8Page &amp;P of &amp;N</oddFooter>
  </headerFooter>
</worksheet>
</file>

<file path=xl/worksheets/sheet27.xml><?xml version="1.0" encoding="utf-8"?>
<worksheet xmlns="http://schemas.openxmlformats.org/spreadsheetml/2006/main" xmlns:r="http://schemas.openxmlformats.org/officeDocument/2006/relationships">
  <sheetPr>
    <tabColor theme="1"/>
  </sheetPr>
  <dimension ref="A1:ER18"/>
  <sheetViews>
    <sheetView zoomScalePageLayoutView="0" workbookViewId="0" topLeftCell="A1">
      <selection activeCell="H13" sqref="H13"/>
    </sheetView>
  </sheetViews>
  <sheetFormatPr defaultColWidth="9.140625" defaultRowHeight="15"/>
  <cols>
    <col min="1" max="68" width="9.140625" style="42" customWidth="1"/>
    <col min="69" max="76" width="6.8515625" style="43" customWidth="1"/>
    <col min="77" max="80" width="9.140625" style="42" customWidth="1"/>
    <col min="81" max="97" width="6.28125" style="43" customWidth="1"/>
    <col min="98" max="103" width="9.140625" style="42" customWidth="1"/>
    <col min="104" max="144" width="7.8515625" style="42" customWidth="1"/>
    <col min="145" max="148" width="19.00390625" style="42" customWidth="1"/>
    <col min="149" max="16384" width="9.140625" style="42" customWidth="1"/>
  </cols>
  <sheetData>
    <row r="1" spans="1:148" s="33" customFormat="1" ht="48" customHeight="1">
      <c r="A1" s="33" t="s">
        <v>194</v>
      </c>
      <c r="B1" s="33" t="s">
        <v>246</v>
      </c>
      <c r="C1" s="33" t="s">
        <v>343</v>
      </c>
      <c r="D1" s="33" t="s">
        <v>197</v>
      </c>
      <c r="E1" s="33" t="s">
        <v>344</v>
      </c>
      <c r="F1" s="33" t="s">
        <v>345</v>
      </c>
      <c r="G1" s="33" t="s">
        <v>346</v>
      </c>
      <c r="H1" s="33" t="s">
        <v>347</v>
      </c>
      <c r="I1" s="33" t="s">
        <v>245</v>
      </c>
      <c r="J1" s="33" t="s">
        <v>348</v>
      </c>
      <c r="K1" s="34" t="s">
        <v>349</v>
      </c>
      <c r="L1" s="34" t="s">
        <v>350</v>
      </c>
      <c r="M1" s="34" t="s">
        <v>351</v>
      </c>
      <c r="N1" s="34" t="s">
        <v>352</v>
      </c>
      <c r="O1" s="34" t="s">
        <v>353</v>
      </c>
      <c r="P1" s="34" t="s">
        <v>354</v>
      </c>
      <c r="Q1" s="34" t="s">
        <v>355</v>
      </c>
      <c r="R1" s="34" t="s">
        <v>356</v>
      </c>
      <c r="S1" s="34" t="s">
        <v>357</v>
      </c>
      <c r="T1" s="34" t="s">
        <v>358</v>
      </c>
      <c r="U1" s="34" t="s">
        <v>359</v>
      </c>
      <c r="V1" s="34" t="s">
        <v>360</v>
      </c>
      <c r="W1" s="34" t="s">
        <v>361</v>
      </c>
      <c r="X1" s="33" t="s">
        <v>362</v>
      </c>
      <c r="Y1" s="34" t="s">
        <v>363</v>
      </c>
      <c r="Z1" s="35" t="s">
        <v>364</v>
      </c>
      <c r="AA1" s="34" t="s">
        <v>365</v>
      </c>
      <c r="AB1" s="33" t="s">
        <v>366</v>
      </c>
      <c r="AC1" s="33" t="s">
        <v>367</v>
      </c>
      <c r="AD1" s="33" t="s">
        <v>368</v>
      </c>
      <c r="AE1" s="33" t="s">
        <v>369</v>
      </c>
      <c r="AF1" s="33" t="s">
        <v>370</v>
      </c>
      <c r="AG1" s="33" t="s">
        <v>371</v>
      </c>
      <c r="AH1" s="33" t="s">
        <v>372</v>
      </c>
      <c r="AI1" s="33" t="s">
        <v>373</v>
      </c>
      <c r="AJ1" s="33" t="s">
        <v>374</v>
      </c>
      <c r="AK1" s="33" t="s">
        <v>375</v>
      </c>
      <c r="AL1" s="33" t="s">
        <v>376</v>
      </c>
      <c r="AM1" s="33" t="s">
        <v>377</v>
      </c>
      <c r="AN1" s="33" t="s">
        <v>378</v>
      </c>
      <c r="AO1" s="33" t="s">
        <v>379</v>
      </c>
      <c r="AP1" s="33" t="s">
        <v>380</v>
      </c>
      <c r="AQ1" s="33" t="s">
        <v>381</v>
      </c>
      <c r="AR1" s="33" t="s">
        <v>382</v>
      </c>
      <c r="AS1" s="33" t="s">
        <v>383</v>
      </c>
      <c r="AT1" s="33" t="s">
        <v>384</v>
      </c>
      <c r="AU1" s="33" t="s">
        <v>385</v>
      </c>
      <c r="AV1" s="33" t="s">
        <v>386</v>
      </c>
      <c r="AW1" s="33" t="s">
        <v>387</v>
      </c>
      <c r="AX1" s="33" t="s">
        <v>388</v>
      </c>
      <c r="AY1" s="33" t="s">
        <v>389</v>
      </c>
      <c r="AZ1" s="33" t="s">
        <v>390</v>
      </c>
      <c r="BA1" s="33" t="s">
        <v>391</v>
      </c>
      <c r="BB1" s="33" t="s">
        <v>392</v>
      </c>
      <c r="BC1" s="33" t="s">
        <v>393</v>
      </c>
      <c r="BD1" s="33" t="s">
        <v>394</v>
      </c>
      <c r="BE1" s="33" t="s">
        <v>395</v>
      </c>
      <c r="BF1" s="33" t="s">
        <v>396</v>
      </c>
      <c r="BG1" s="33" t="s">
        <v>397</v>
      </c>
      <c r="BH1" s="33" t="s">
        <v>398</v>
      </c>
      <c r="BI1" s="33" t="s">
        <v>399</v>
      </c>
      <c r="BJ1" s="33" t="s">
        <v>400</v>
      </c>
      <c r="BK1" s="33" t="s">
        <v>401</v>
      </c>
      <c r="BL1" s="33" t="s">
        <v>402</v>
      </c>
      <c r="BM1" s="33" t="s">
        <v>403</v>
      </c>
      <c r="BN1" s="33" t="s">
        <v>260</v>
      </c>
      <c r="BO1" s="33" t="s">
        <v>262</v>
      </c>
      <c r="BP1" s="33" t="s">
        <v>404</v>
      </c>
      <c r="BQ1" s="33" t="s">
        <v>405</v>
      </c>
      <c r="BR1" s="33" t="s">
        <v>406</v>
      </c>
      <c r="BS1" s="33" t="s">
        <v>407</v>
      </c>
      <c r="BT1" s="33" t="s">
        <v>408</v>
      </c>
      <c r="BU1" s="33" t="s">
        <v>409</v>
      </c>
      <c r="BV1" s="33" t="s">
        <v>410</v>
      </c>
      <c r="BW1" s="33" t="s">
        <v>411</v>
      </c>
      <c r="BX1" s="33" t="s">
        <v>412</v>
      </c>
      <c r="BY1" s="33" t="s">
        <v>264</v>
      </c>
      <c r="BZ1" s="33" t="s">
        <v>265</v>
      </c>
      <c r="CA1" s="33" t="s">
        <v>266</v>
      </c>
      <c r="CB1" s="33" t="s">
        <v>413</v>
      </c>
      <c r="CC1" s="33" t="s">
        <v>414</v>
      </c>
      <c r="CD1" s="33" t="s">
        <v>415</v>
      </c>
      <c r="CE1" s="33" t="s">
        <v>416</v>
      </c>
      <c r="CF1" s="33" t="s">
        <v>417</v>
      </c>
      <c r="CG1" s="33" t="s">
        <v>418</v>
      </c>
      <c r="CH1" s="33" t="s">
        <v>419</v>
      </c>
      <c r="CI1" s="33" t="s">
        <v>420</v>
      </c>
      <c r="CJ1" s="33" t="s">
        <v>421</v>
      </c>
      <c r="CK1" s="33" t="s">
        <v>422</v>
      </c>
      <c r="CL1" s="33" t="s">
        <v>423</v>
      </c>
      <c r="CM1" s="33" t="s">
        <v>424</v>
      </c>
      <c r="CN1" s="33" t="s">
        <v>425</v>
      </c>
      <c r="CO1" s="33" t="s">
        <v>426</v>
      </c>
      <c r="CP1" s="33" t="s">
        <v>427</v>
      </c>
      <c r="CQ1" s="33" t="s">
        <v>428</v>
      </c>
      <c r="CR1" s="33" t="s">
        <v>429</v>
      </c>
      <c r="CS1" s="33" t="s">
        <v>430</v>
      </c>
      <c r="CT1" s="33" t="s">
        <v>267</v>
      </c>
      <c r="CU1" s="33" t="s">
        <v>431</v>
      </c>
      <c r="CV1" s="33" t="s">
        <v>432</v>
      </c>
      <c r="CW1" s="33" t="s">
        <v>268</v>
      </c>
      <c r="CX1" s="33" t="s">
        <v>270</v>
      </c>
      <c r="CY1" s="33" t="s">
        <v>269</v>
      </c>
      <c r="CZ1" s="33" t="s">
        <v>433</v>
      </c>
      <c r="DA1" s="33" t="s">
        <v>434</v>
      </c>
      <c r="DB1" s="33" t="s">
        <v>435</v>
      </c>
      <c r="DC1" s="33" t="s">
        <v>436</v>
      </c>
      <c r="DD1" s="33" t="s">
        <v>437</v>
      </c>
      <c r="DE1" s="33" t="s">
        <v>438</v>
      </c>
      <c r="DF1" s="33" t="s">
        <v>439</v>
      </c>
      <c r="DG1" s="33" t="s">
        <v>440</v>
      </c>
      <c r="DH1" s="33" t="s">
        <v>441</v>
      </c>
      <c r="DI1" s="33" t="s">
        <v>442</v>
      </c>
      <c r="DJ1" s="33" t="s">
        <v>443</v>
      </c>
      <c r="DK1" s="33" t="s">
        <v>444</v>
      </c>
      <c r="DL1" s="33" t="s">
        <v>445</v>
      </c>
      <c r="DM1" s="33" t="s">
        <v>446</v>
      </c>
      <c r="DN1" s="33" t="s">
        <v>447</v>
      </c>
      <c r="DO1" s="33" t="s">
        <v>448</v>
      </c>
      <c r="DP1" s="33" t="s">
        <v>449</v>
      </c>
      <c r="DQ1" s="33" t="s">
        <v>450</v>
      </c>
      <c r="DR1" s="33" t="s">
        <v>451</v>
      </c>
      <c r="DS1" s="33" t="s">
        <v>452</v>
      </c>
      <c r="DT1" s="33" t="s">
        <v>453</v>
      </c>
      <c r="DU1" s="33" t="s">
        <v>454</v>
      </c>
      <c r="DV1" s="33" t="s">
        <v>455</v>
      </c>
      <c r="DW1" s="33" t="s">
        <v>456</v>
      </c>
      <c r="DX1" s="33" t="s">
        <v>457</v>
      </c>
      <c r="DY1" s="33" t="s">
        <v>458</v>
      </c>
      <c r="DZ1" s="33" t="s">
        <v>459</v>
      </c>
      <c r="EA1" s="33" t="s">
        <v>460</v>
      </c>
      <c r="EB1" s="33" t="s">
        <v>461</v>
      </c>
      <c r="EC1" s="33" t="s">
        <v>462</v>
      </c>
      <c r="ED1" s="33" t="s">
        <v>463</v>
      </c>
      <c r="EE1" s="33" t="s">
        <v>464</v>
      </c>
      <c r="EF1" s="33" t="s">
        <v>465</v>
      </c>
      <c r="EG1" s="33" t="s">
        <v>466</v>
      </c>
      <c r="EH1" s="33" t="s">
        <v>467</v>
      </c>
      <c r="EI1" s="33" t="s">
        <v>468</v>
      </c>
      <c r="EJ1" s="33" t="s">
        <v>469</v>
      </c>
      <c r="EK1" s="33" t="s">
        <v>470</v>
      </c>
      <c r="EL1" s="33" t="s">
        <v>471</v>
      </c>
      <c r="EM1" s="33" t="s">
        <v>472</v>
      </c>
      <c r="EN1" s="33" t="s">
        <v>473</v>
      </c>
      <c r="EO1" s="33" t="s">
        <v>323</v>
      </c>
      <c r="EP1" s="33" t="s">
        <v>324</v>
      </c>
      <c r="EQ1" s="33" t="s">
        <v>325</v>
      </c>
      <c r="ER1" s="33" t="s">
        <v>326</v>
      </c>
    </row>
    <row r="2" spans="1:148" s="36" customFormat="1" ht="15" customHeight="1">
      <c r="A2" s="36" t="e">
        <f>'17.01'!#REF!</f>
        <v>#REF!</v>
      </c>
      <c r="B2" s="36" t="e">
        <f>'17.01'!#REF!</f>
        <v>#REF!</v>
      </c>
      <c r="C2" s="36" t="e">
        <f>'17.01'!#REF!</f>
        <v>#REF!</v>
      </c>
      <c r="D2" s="36" t="e">
        <f>'17.01'!#REF!</f>
        <v>#REF!</v>
      </c>
      <c r="E2" s="37" t="e">
        <f>'17.01'!#REF!</f>
        <v>#REF!</v>
      </c>
      <c r="F2" s="38" t="e">
        <f>'17.01'!#REF!</f>
        <v>#REF!</v>
      </c>
      <c r="G2" s="37" t="e">
        <f>'17.01'!#REF!</f>
        <v>#REF!</v>
      </c>
      <c r="H2" s="36" t="e">
        <f>'17.01'!#REF!</f>
        <v>#REF!</v>
      </c>
      <c r="I2" s="36" t="e">
        <f>'17.01'!#REF!</f>
        <v>#REF!</v>
      </c>
      <c r="J2" s="36" t="e">
        <f>'17.01'!#REF!</f>
        <v>#REF!</v>
      </c>
      <c r="K2" s="39" t="e">
        <f>'17.01'!#REF!</f>
        <v>#REF!</v>
      </c>
      <c r="L2" s="39" t="e">
        <f>'17.01'!#REF!</f>
        <v>#REF!</v>
      </c>
      <c r="M2" s="39" t="e">
        <f>'17.01'!#REF!</f>
        <v>#REF!</v>
      </c>
      <c r="N2" s="39" t="e">
        <f>'17.01'!#REF!</f>
        <v>#REF!</v>
      </c>
      <c r="O2" s="39" t="e">
        <f>'17.01'!#REF!</f>
        <v>#REF!</v>
      </c>
      <c r="P2" s="39">
        <f>'17.01'!G11</f>
        <v>0</v>
      </c>
      <c r="Q2" s="39">
        <f>'17.01'!G12</f>
        <v>0</v>
      </c>
      <c r="R2" s="39">
        <f>'17.01'!G13</f>
        <v>0</v>
      </c>
      <c r="S2" s="39" t="e">
        <f>'17.01'!#REF!</f>
        <v>#REF!</v>
      </c>
      <c r="T2" s="39">
        <f>'17.01'!G14</f>
        <v>0</v>
      </c>
      <c r="U2" s="39">
        <f>'17.01'!G15</f>
        <v>0</v>
      </c>
      <c r="V2" s="39">
        <f>'17.01'!G16</f>
        <v>0</v>
      </c>
      <c r="W2" s="39" t="e">
        <f>'17.01'!#REF!</f>
        <v>#REF!</v>
      </c>
      <c r="X2" s="36" t="e">
        <f>'17.01'!#REF!</f>
        <v>#REF!</v>
      </c>
      <c r="Y2" s="39" t="e">
        <f>'17.01'!#REF!</f>
        <v>#REF!</v>
      </c>
      <c r="Z2" s="40" t="e">
        <f>'17.01'!#REF!</f>
        <v>#REF!</v>
      </c>
      <c r="AA2" s="39" t="e">
        <f>'17.01'!#REF!</f>
        <v>#REF!</v>
      </c>
      <c r="AB2" s="36" t="e">
        <f>'17.01'!#REF!</f>
        <v>#REF!</v>
      </c>
      <c r="AC2" s="36" t="e">
        <f>'17.01'!#REF!</f>
        <v>#REF!</v>
      </c>
      <c r="AD2" s="36" t="e">
        <f>'17.01'!#REF!</f>
        <v>#REF!</v>
      </c>
      <c r="AE2" s="36" t="str">
        <f>'17.01'!A4</f>
        <v>Carpentry</v>
      </c>
      <c r="AF2" s="36">
        <f>'17.01'!B4</f>
        <v>48</v>
      </c>
      <c r="AG2" s="36">
        <f>'17.01'!C4</f>
        <v>0</v>
      </c>
      <c r="AH2" s="36">
        <f>'17.01'!A6</f>
        <v>0</v>
      </c>
      <c r="AI2" s="36">
        <f>'17.01'!B6</f>
        <v>0</v>
      </c>
      <c r="AJ2" s="36">
        <f>'17.01'!C6</f>
        <v>0</v>
      </c>
      <c r="AK2" s="36">
        <f>'17.01'!A7</f>
        <v>0</v>
      </c>
      <c r="AL2" s="36">
        <f>'17.01'!B7</f>
        <v>0</v>
      </c>
      <c r="AM2" s="36">
        <f>'17.01'!C7</f>
        <v>0</v>
      </c>
      <c r="AN2" s="36" t="e">
        <f>'17.01'!#REF!</f>
        <v>#REF!</v>
      </c>
      <c r="AO2" s="36" t="e">
        <f>'17.01'!#REF!</f>
        <v>#REF!</v>
      </c>
      <c r="AP2" s="36" t="e">
        <f>'17.01'!#REF!</f>
        <v>#REF!</v>
      </c>
      <c r="AQ2" s="36">
        <f>'17.01'!D4</f>
        <v>0</v>
      </c>
      <c r="AR2" s="36">
        <f>'17.01'!E4</f>
        <v>0</v>
      </c>
      <c r="AS2" s="36">
        <f>'17.01'!F4</f>
        <v>0</v>
      </c>
      <c r="AT2" s="36">
        <f>'17.01'!D6</f>
        <v>0</v>
      </c>
      <c r="AU2" s="36">
        <f>'17.01'!E6</f>
        <v>0</v>
      </c>
      <c r="AV2" s="36">
        <f>'17.01'!F6</f>
        <v>0</v>
      </c>
      <c r="AW2" s="36">
        <f>'17.01'!D7</f>
        <v>0</v>
      </c>
      <c r="AX2" s="36">
        <f>'17.01'!E7</f>
        <v>0</v>
      </c>
      <c r="AY2" s="36">
        <f>'17.01'!F7</f>
        <v>0</v>
      </c>
      <c r="AZ2" s="36" t="e">
        <f>'17.01'!#REF!</f>
        <v>#REF!</v>
      </c>
      <c r="BA2" s="36" t="e">
        <f>'17.01'!#REF!</f>
        <v>#REF!</v>
      </c>
      <c r="BB2" s="36" t="e">
        <f>'17.01'!#REF!</f>
        <v>#REF!</v>
      </c>
      <c r="BC2" s="36">
        <f>'17.01'!G4</f>
        <v>0</v>
      </c>
      <c r="BD2" s="36">
        <f>'17.01'!H4</f>
        <v>0</v>
      </c>
      <c r="BE2" s="36">
        <f>'17.01'!I4</f>
        <v>0</v>
      </c>
      <c r="BF2" s="36">
        <f>'17.01'!G6</f>
        <v>0</v>
      </c>
      <c r="BG2" s="36">
        <f>'17.01'!H6</f>
        <v>0</v>
      </c>
      <c r="BH2" s="36">
        <f>'17.01'!I6</f>
        <v>0</v>
      </c>
      <c r="BI2" s="36">
        <f>'17.01'!G7</f>
        <v>0</v>
      </c>
      <c r="BJ2" s="36">
        <f>'17.01'!H7</f>
        <v>0</v>
      </c>
      <c r="BK2" s="36">
        <f>'17.01'!I7</f>
        <v>0</v>
      </c>
      <c r="BL2" s="36">
        <f>'17.01'!A19</f>
        <v>0</v>
      </c>
      <c r="BM2" s="36" t="e">
        <f>'17.01'!#REF!</f>
        <v>#REF!</v>
      </c>
      <c r="BN2" s="36" t="e">
        <f>'NOJC Review'!#REF!</f>
        <v>#REF!</v>
      </c>
      <c r="BO2" s="36" t="e">
        <f>'NOJC Review'!#REF!</f>
        <v>#REF!</v>
      </c>
      <c r="BP2" s="37" t="e">
        <f>'NOJC Review'!#REF!</f>
        <v>#REF!</v>
      </c>
      <c r="BQ2" s="36" t="e">
        <f>'NOJC Review'!#REF!</f>
        <v>#REF!</v>
      </c>
      <c r="BR2" s="36" t="e">
        <f>'NOJC Review'!#REF!</f>
        <v>#REF!</v>
      </c>
      <c r="BS2" s="36" t="e">
        <f>'NOJC Review'!#REF!</f>
        <v>#REF!</v>
      </c>
      <c r="BT2" s="36" t="e">
        <f>'NOJC Review'!#REF!</f>
        <v>#REF!</v>
      </c>
      <c r="BU2" s="36" t="e">
        <f>'NOJC Review'!#REF!</f>
        <v>#REF!</v>
      </c>
      <c r="BV2" s="36" t="e">
        <f>'NOJC Review'!#REF!</f>
        <v>#REF!</v>
      </c>
      <c r="BW2" s="36" t="e">
        <f>'NOJC Review'!#REF!</f>
        <v>#REF!</v>
      </c>
      <c r="BX2" s="36" t="e">
        <f>'NOJC Review'!#REF!</f>
        <v>#REF!</v>
      </c>
      <c r="BY2" s="36" t="e">
        <f>'NOJC Review'!#REF!</f>
        <v>#REF!</v>
      </c>
      <c r="BZ2" s="36" t="e">
        <f>'NOJC Review'!#REF!</f>
        <v>#REF!</v>
      </c>
      <c r="CA2" s="36" t="e">
        <f>'NOJC Review'!#REF!</f>
        <v>#REF!</v>
      </c>
      <c r="CB2" s="37" t="e">
        <f>'NOJC Review'!#REF!</f>
        <v>#REF!</v>
      </c>
      <c r="CC2" s="36" t="e">
        <f>'17.01'!#REF!</f>
        <v>#REF!</v>
      </c>
      <c r="CD2" s="36" t="e">
        <f>'NOJC Review'!#REF!</f>
        <v>#REF!</v>
      </c>
      <c r="CE2" s="36" t="e">
        <f>'NOJC Review'!#REF!</f>
        <v>#REF!</v>
      </c>
      <c r="CF2" s="36" t="e">
        <f>'NOJC Review'!#REF!</f>
        <v>#REF!</v>
      </c>
      <c r="CG2" s="36" t="e">
        <f>'NOJC Review'!#REF!</f>
        <v>#REF!</v>
      </c>
      <c r="CH2" s="36" t="e">
        <f>'NOJC Review'!#REF!</f>
        <v>#REF!</v>
      </c>
      <c r="CI2" s="36" t="e">
        <f>'NOJC Review'!#REF!</f>
        <v>#REF!</v>
      </c>
      <c r="CJ2" s="36" t="e">
        <f>'NOJC Review'!#REF!</f>
        <v>#REF!</v>
      </c>
      <c r="CK2" s="36" t="e">
        <f>'NOJC Review'!#REF!</f>
        <v>#REF!</v>
      </c>
      <c r="CL2" s="36" t="e">
        <f>'NOJC Review'!#REF!</f>
        <v>#REF!</v>
      </c>
      <c r="CM2" s="36" t="e">
        <f>'NOJC Review'!#REF!</f>
        <v>#REF!</v>
      </c>
      <c r="CN2" s="36" t="e">
        <f>'NOJC Review'!#REF!</f>
        <v>#REF!</v>
      </c>
      <c r="CO2" s="36" t="e">
        <f>'NOJC Review'!#REF!</f>
        <v>#REF!</v>
      </c>
      <c r="CP2" s="36" t="e">
        <f>'NOJC Review'!#REF!</f>
        <v>#REF!</v>
      </c>
      <c r="CQ2" s="36" t="e">
        <f>'NOJC Review'!#REF!</f>
        <v>#REF!</v>
      </c>
      <c r="CR2" s="36" t="e">
        <f>'NOJC Review'!#REF!</f>
        <v>#REF!</v>
      </c>
      <c r="CS2" s="36" t="e">
        <f>'NOJC Review'!#REF!</f>
        <v>#REF!</v>
      </c>
      <c r="CT2" s="36" t="e">
        <f>'NOJC Review'!#REF!</f>
        <v>#REF!</v>
      </c>
      <c r="CU2" s="36" t="e">
        <f>'NOJC Review'!#REF!</f>
        <v>#REF!</v>
      </c>
      <c r="CV2" s="36" t="e">
        <f>'NOJC Review'!#REF!</f>
        <v>#REF!</v>
      </c>
      <c r="CW2" s="36">
        <f>'17.01'!A183</f>
        <v>15</v>
      </c>
      <c r="CX2" s="36" t="e">
        <f>'NOJC Review'!#REF!</f>
        <v>#REF!</v>
      </c>
      <c r="CY2" s="37" t="e">
        <f>'NOJC Review'!#REF!</f>
        <v>#REF!</v>
      </c>
      <c r="CZ2" s="36" t="e">
        <f>'NOJC Review'!#REF!</f>
        <v>#REF!</v>
      </c>
      <c r="DA2" s="36" t="e">
        <f>'NOJC Review'!#REF!</f>
        <v>#REF!</v>
      </c>
      <c r="DB2" s="36" t="e">
        <f>'NOJC Review'!#REF!</f>
        <v>#REF!</v>
      </c>
      <c r="DC2" s="36" t="e">
        <f>'NOJC Review'!#REF!</f>
        <v>#REF!</v>
      </c>
      <c r="DD2" s="36" t="e">
        <f>'NOJC Review'!#REF!</f>
        <v>#REF!</v>
      </c>
      <c r="DE2" s="36" t="e">
        <f>'NOJC Review'!#REF!</f>
        <v>#REF!</v>
      </c>
      <c r="DF2" s="36" t="e">
        <f>'NOJC Review'!#REF!</f>
        <v>#REF!</v>
      </c>
      <c r="DG2" s="36" t="e">
        <f>'NOJC Review'!#REF!</f>
        <v>#REF!</v>
      </c>
      <c r="DH2" s="36" t="e">
        <f>'NOJC Review'!#REF!</f>
        <v>#REF!</v>
      </c>
      <c r="DI2" s="36" t="e">
        <f>'NOJC Review'!#REF!</f>
        <v>#REF!</v>
      </c>
      <c r="DJ2" s="36" t="e">
        <f>'NOJC Review'!#REF!</f>
        <v>#REF!</v>
      </c>
      <c r="DK2" s="36" t="e">
        <f>'NOJC Review'!#REF!</f>
        <v>#REF!</v>
      </c>
      <c r="DL2" s="36" t="e">
        <f>'NOJC Review'!#REF!</f>
        <v>#REF!</v>
      </c>
      <c r="DM2" s="36" t="e">
        <f>'NOJC Review'!#REF!</f>
        <v>#REF!</v>
      </c>
      <c r="DN2" s="36" t="e">
        <f>'NOJC Review'!#REF!</f>
        <v>#REF!</v>
      </c>
      <c r="DO2" s="36" t="e">
        <f>'NOJC Review'!#REF!</f>
        <v>#REF!</v>
      </c>
      <c r="DP2" s="36" t="e">
        <f>'NOJC Review'!#REF!</f>
        <v>#REF!</v>
      </c>
      <c r="DQ2" s="36" t="e">
        <f>'NOJC Review'!#REF!</f>
        <v>#REF!</v>
      </c>
      <c r="DR2" s="36" t="e">
        <f>'NOJC Review'!#REF!</f>
        <v>#REF!</v>
      </c>
      <c r="DS2" s="36" t="e">
        <f>'NOJC Review'!#REF!</f>
        <v>#REF!</v>
      </c>
      <c r="DT2" s="36" t="e">
        <f>'NOJC Review'!#REF!</f>
        <v>#REF!</v>
      </c>
      <c r="DU2" s="36" t="e">
        <f>'NOJC Review'!#REF!</f>
        <v>#REF!</v>
      </c>
      <c r="DV2" s="36" t="e">
        <f>'NOJC Review'!#REF!</f>
        <v>#REF!</v>
      </c>
      <c r="DW2" s="36" t="e">
        <f>'NOJC Review'!#REF!</f>
        <v>#REF!</v>
      </c>
      <c r="DX2" s="36" t="e">
        <f>'NOJC Review'!#REF!</f>
        <v>#REF!</v>
      </c>
      <c r="DY2" s="36" t="e">
        <f>'NOJC Review'!#REF!</f>
        <v>#REF!</v>
      </c>
      <c r="DZ2" s="36" t="e">
        <f>'NOJC Review'!#REF!</f>
        <v>#REF!</v>
      </c>
      <c r="EA2" s="36" t="e">
        <f>'NOJC Review'!#REF!</f>
        <v>#REF!</v>
      </c>
      <c r="EB2" s="36" t="e">
        <f>'NOJC Review'!#REF!</f>
        <v>#REF!</v>
      </c>
      <c r="EC2" s="36" t="e">
        <f>'NOJC Review'!#REF!</f>
        <v>#REF!</v>
      </c>
      <c r="ED2" s="36" t="e">
        <f>'NOJC Review'!#REF!</f>
        <v>#REF!</v>
      </c>
      <c r="EE2" s="36" t="e">
        <f>'NOJC Review'!#REF!</f>
        <v>#REF!</v>
      </c>
      <c r="EF2" s="36" t="e">
        <f>'NOJC Review'!#REF!</f>
        <v>#REF!</v>
      </c>
      <c r="EG2" s="36" t="e">
        <f>'NOJC Review'!#REF!</f>
        <v>#REF!</v>
      </c>
      <c r="EH2" s="36" t="e">
        <f>'NOJC Review'!#REF!</f>
        <v>#REF!</v>
      </c>
      <c r="EI2" s="36" t="e">
        <f>'NOJC Review'!#REF!</f>
        <v>#REF!</v>
      </c>
      <c r="EJ2" s="36" t="e">
        <f>'NOJC Review'!#REF!</f>
        <v>#REF!</v>
      </c>
      <c r="EK2" s="36" t="e">
        <f>'NOJC Review'!#REF!</f>
        <v>#REF!</v>
      </c>
      <c r="EL2" s="36" t="e">
        <f>'NOJC Review'!#REF!</f>
        <v>#REF!</v>
      </c>
      <c r="EM2" s="36" t="e">
        <f>'NOJC Review'!#REF!</f>
        <v>#REF!</v>
      </c>
      <c r="EN2" s="36" t="e">
        <f>'NOJC Review'!#REF!</f>
        <v>#REF!</v>
      </c>
      <c r="EO2" s="36" t="e">
        <f>'NOJC Review'!#REF!</f>
        <v>#REF!</v>
      </c>
      <c r="EP2" s="36" t="e">
        <f>'NOJC Review'!#REF!</f>
        <v>#REF!</v>
      </c>
      <c r="EQ2" s="36" t="e">
        <f>'NOJC Review'!#REF!</f>
        <v>#REF!</v>
      </c>
      <c r="ER2" s="36" t="e">
        <f>'NOJC Review'!#REF!</f>
        <v>#REF!</v>
      </c>
    </row>
    <row r="3" spans="69:97" s="32" customFormat="1" ht="15" customHeight="1">
      <c r="BQ3" s="41"/>
      <c r="BR3" s="41"/>
      <c r="BS3" s="41"/>
      <c r="BT3" s="41"/>
      <c r="BU3" s="41"/>
      <c r="BV3" s="41"/>
      <c r="BW3" s="41"/>
      <c r="BX3" s="41"/>
      <c r="CC3" s="41"/>
      <c r="CD3" s="41"/>
      <c r="CE3" s="41"/>
      <c r="CF3" s="41"/>
      <c r="CG3" s="41"/>
      <c r="CH3" s="41"/>
      <c r="CI3" s="41"/>
      <c r="CJ3" s="41"/>
      <c r="CK3" s="41"/>
      <c r="CL3" s="41"/>
      <c r="CM3" s="41"/>
      <c r="CN3" s="41"/>
      <c r="CO3" s="41"/>
      <c r="CP3" s="41"/>
      <c r="CQ3" s="41"/>
      <c r="CR3" s="41"/>
      <c r="CS3" s="41"/>
    </row>
    <row r="4" spans="69:97" s="32" customFormat="1" ht="15" customHeight="1">
      <c r="BQ4" s="41"/>
      <c r="BR4" s="41"/>
      <c r="BS4" s="41"/>
      <c r="BT4" s="41"/>
      <c r="BU4" s="41"/>
      <c r="BV4" s="41"/>
      <c r="BW4" s="41"/>
      <c r="BX4" s="41"/>
      <c r="CC4" s="41"/>
      <c r="CD4" s="41"/>
      <c r="CE4" s="41"/>
      <c r="CF4" s="41"/>
      <c r="CG4" s="41"/>
      <c r="CH4" s="41"/>
      <c r="CI4" s="41"/>
      <c r="CJ4" s="41"/>
      <c r="CK4" s="41"/>
      <c r="CL4" s="41"/>
      <c r="CM4" s="41"/>
      <c r="CN4" s="41"/>
      <c r="CO4" s="41"/>
      <c r="CP4" s="41"/>
      <c r="CQ4" s="41"/>
      <c r="CR4" s="41"/>
      <c r="CS4" s="41"/>
    </row>
    <row r="5" spans="69:97" s="32" customFormat="1" ht="15" customHeight="1">
      <c r="BQ5" s="41"/>
      <c r="BR5" s="41"/>
      <c r="BS5" s="41"/>
      <c r="BT5" s="41"/>
      <c r="BU5" s="41"/>
      <c r="BV5" s="41"/>
      <c r="BW5" s="41"/>
      <c r="BX5" s="41"/>
      <c r="CC5" s="41"/>
      <c r="CD5" s="41"/>
      <c r="CE5" s="41"/>
      <c r="CF5" s="41"/>
      <c r="CG5" s="41"/>
      <c r="CH5" s="41"/>
      <c r="CI5" s="41"/>
      <c r="CJ5" s="41"/>
      <c r="CK5" s="41"/>
      <c r="CL5" s="41"/>
      <c r="CM5" s="41"/>
      <c r="CN5" s="41"/>
      <c r="CO5" s="41"/>
      <c r="CP5" s="41"/>
      <c r="CQ5" s="41"/>
      <c r="CR5" s="41"/>
      <c r="CS5" s="41"/>
    </row>
    <row r="6" spans="69:97" s="32" customFormat="1" ht="15" customHeight="1">
      <c r="BQ6" s="41"/>
      <c r="BR6" s="41"/>
      <c r="BS6" s="41"/>
      <c r="BT6" s="41"/>
      <c r="BU6" s="41"/>
      <c r="BV6" s="41"/>
      <c r="BW6" s="41"/>
      <c r="BX6" s="41"/>
      <c r="CC6" s="41"/>
      <c r="CD6" s="41"/>
      <c r="CE6" s="41"/>
      <c r="CF6" s="41"/>
      <c r="CG6" s="41"/>
      <c r="CH6" s="41"/>
      <c r="CI6" s="41"/>
      <c r="CJ6" s="41"/>
      <c r="CK6" s="41"/>
      <c r="CL6" s="41"/>
      <c r="CM6" s="41"/>
      <c r="CN6" s="41"/>
      <c r="CO6" s="41"/>
      <c r="CP6" s="41"/>
      <c r="CQ6" s="41"/>
      <c r="CR6" s="41"/>
      <c r="CS6" s="41"/>
    </row>
    <row r="7" spans="69:97" s="32" customFormat="1" ht="15" customHeight="1">
      <c r="BQ7" s="41"/>
      <c r="BR7" s="41"/>
      <c r="BS7" s="41"/>
      <c r="BT7" s="41"/>
      <c r="BU7" s="41"/>
      <c r="BV7" s="41"/>
      <c r="BW7" s="41"/>
      <c r="BX7" s="41"/>
      <c r="CC7" s="41"/>
      <c r="CD7" s="41"/>
      <c r="CE7" s="41"/>
      <c r="CF7" s="41"/>
      <c r="CG7" s="41"/>
      <c r="CH7" s="41"/>
      <c r="CI7" s="41"/>
      <c r="CJ7" s="41"/>
      <c r="CK7" s="41"/>
      <c r="CL7" s="41"/>
      <c r="CM7" s="41"/>
      <c r="CN7" s="41"/>
      <c r="CO7" s="41"/>
      <c r="CP7" s="41"/>
      <c r="CQ7" s="41"/>
      <c r="CR7" s="41"/>
      <c r="CS7" s="41"/>
    </row>
    <row r="8" spans="69:97" s="32" customFormat="1" ht="15" customHeight="1">
      <c r="BQ8" s="41"/>
      <c r="BR8" s="41"/>
      <c r="BS8" s="41"/>
      <c r="BT8" s="41"/>
      <c r="BU8" s="41"/>
      <c r="BV8" s="41"/>
      <c r="BW8" s="41"/>
      <c r="BX8" s="41"/>
      <c r="CC8" s="41"/>
      <c r="CD8" s="41"/>
      <c r="CE8" s="41"/>
      <c r="CF8" s="41"/>
      <c r="CG8" s="41"/>
      <c r="CH8" s="41"/>
      <c r="CI8" s="41"/>
      <c r="CJ8" s="41"/>
      <c r="CK8" s="41"/>
      <c r="CL8" s="41"/>
      <c r="CM8" s="41"/>
      <c r="CN8" s="41"/>
      <c r="CO8" s="41"/>
      <c r="CP8" s="41"/>
      <c r="CQ8" s="41"/>
      <c r="CR8" s="41"/>
      <c r="CS8" s="41"/>
    </row>
    <row r="9" spans="69:97" s="32" customFormat="1" ht="15" customHeight="1">
      <c r="BQ9" s="41"/>
      <c r="BR9" s="41"/>
      <c r="BS9" s="41"/>
      <c r="BT9" s="41"/>
      <c r="BU9" s="41"/>
      <c r="BV9" s="41"/>
      <c r="BW9" s="41"/>
      <c r="BX9" s="41"/>
      <c r="CC9" s="41"/>
      <c r="CD9" s="41"/>
      <c r="CE9" s="41"/>
      <c r="CF9" s="41"/>
      <c r="CG9" s="41"/>
      <c r="CH9" s="41"/>
      <c r="CI9" s="41"/>
      <c r="CJ9" s="41"/>
      <c r="CK9" s="41"/>
      <c r="CL9" s="41"/>
      <c r="CM9" s="41"/>
      <c r="CN9" s="41"/>
      <c r="CO9" s="41"/>
      <c r="CP9" s="41"/>
      <c r="CQ9" s="41"/>
      <c r="CR9" s="41"/>
      <c r="CS9" s="41"/>
    </row>
    <row r="10" spans="69:97" s="32" customFormat="1" ht="15" customHeight="1">
      <c r="BQ10" s="41"/>
      <c r="BR10" s="41"/>
      <c r="BS10" s="41"/>
      <c r="BT10" s="41"/>
      <c r="BU10" s="41"/>
      <c r="BV10" s="41"/>
      <c r="BW10" s="41"/>
      <c r="BX10" s="41"/>
      <c r="CC10" s="41"/>
      <c r="CD10" s="41"/>
      <c r="CE10" s="41"/>
      <c r="CF10" s="41"/>
      <c r="CG10" s="41"/>
      <c r="CH10" s="41"/>
      <c r="CI10" s="41"/>
      <c r="CJ10" s="41"/>
      <c r="CK10" s="41"/>
      <c r="CL10" s="41"/>
      <c r="CM10" s="41"/>
      <c r="CN10" s="41"/>
      <c r="CO10" s="41"/>
      <c r="CP10" s="41"/>
      <c r="CQ10" s="41"/>
      <c r="CR10" s="41"/>
      <c r="CS10" s="41"/>
    </row>
    <row r="11" spans="69:97" s="32" customFormat="1" ht="15" customHeight="1">
      <c r="BQ11" s="41"/>
      <c r="BR11" s="41"/>
      <c r="BS11" s="41"/>
      <c r="BT11" s="41"/>
      <c r="BU11" s="41"/>
      <c r="BV11" s="41"/>
      <c r="BW11" s="41"/>
      <c r="BX11" s="41"/>
      <c r="CC11" s="41"/>
      <c r="CD11" s="41"/>
      <c r="CE11" s="41"/>
      <c r="CF11" s="41"/>
      <c r="CG11" s="41"/>
      <c r="CH11" s="41"/>
      <c r="CI11" s="41"/>
      <c r="CJ11" s="41"/>
      <c r="CK11" s="41"/>
      <c r="CL11" s="41"/>
      <c r="CM11" s="41"/>
      <c r="CN11" s="41"/>
      <c r="CO11" s="41"/>
      <c r="CP11" s="41"/>
      <c r="CQ11" s="41"/>
      <c r="CR11" s="41"/>
      <c r="CS11" s="41"/>
    </row>
    <row r="12" spans="69:97" s="32" customFormat="1" ht="15" customHeight="1">
      <c r="BQ12" s="41"/>
      <c r="BR12" s="41"/>
      <c r="BS12" s="41"/>
      <c r="BT12" s="41"/>
      <c r="BU12" s="41"/>
      <c r="BV12" s="41"/>
      <c r="BW12" s="41"/>
      <c r="BX12" s="41"/>
      <c r="CC12" s="41"/>
      <c r="CD12" s="41"/>
      <c r="CE12" s="41"/>
      <c r="CF12" s="41"/>
      <c r="CG12" s="41"/>
      <c r="CH12" s="41"/>
      <c r="CI12" s="41"/>
      <c r="CJ12" s="41"/>
      <c r="CK12" s="41"/>
      <c r="CL12" s="41"/>
      <c r="CM12" s="41"/>
      <c r="CN12" s="41"/>
      <c r="CO12" s="41"/>
      <c r="CP12" s="41"/>
      <c r="CQ12" s="41"/>
      <c r="CR12" s="41"/>
      <c r="CS12" s="41"/>
    </row>
    <row r="13" spans="69:97" s="32" customFormat="1" ht="15" customHeight="1">
      <c r="BQ13" s="41"/>
      <c r="BR13" s="41"/>
      <c r="BS13" s="41"/>
      <c r="BT13" s="41"/>
      <c r="BU13" s="41"/>
      <c r="BV13" s="41"/>
      <c r="BW13" s="41"/>
      <c r="BX13" s="41"/>
      <c r="CC13" s="41"/>
      <c r="CD13" s="41"/>
      <c r="CE13" s="41"/>
      <c r="CF13" s="41"/>
      <c r="CG13" s="41"/>
      <c r="CH13" s="41"/>
      <c r="CI13" s="41"/>
      <c r="CJ13" s="41"/>
      <c r="CK13" s="41"/>
      <c r="CL13" s="41"/>
      <c r="CM13" s="41"/>
      <c r="CN13" s="41"/>
      <c r="CO13" s="41"/>
      <c r="CP13" s="41"/>
      <c r="CQ13" s="41"/>
      <c r="CR13" s="41"/>
      <c r="CS13" s="41"/>
    </row>
    <row r="14" spans="69:97" s="32" customFormat="1" ht="15" customHeight="1">
      <c r="BQ14" s="41"/>
      <c r="BR14" s="41"/>
      <c r="BS14" s="41"/>
      <c r="BT14" s="41"/>
      <c r="BU14" s="41"/>
      <c r="BV14" s="41"/>
      <c r="BW14" s="41"/>
      <c r="BX14" s="41"/>
      <c r="CC14" s="41"/>
      <c r="CD14" s="41"/>
      <c r="CE14" s="41"/>
      <c r="CF14" s="41"/>
      <c r="CG14" s="41"/>
      <c r="CH14" s="41"/>
      <c r="CI14" s="41"/>
      <c r="CJ14" s="41"/>
      <c r="CK14" s="41"/>
      <c r="CL14" s="41"/>
      <c r="CM14" s="41"/>
      <c r="CN14" s="41"/>
      <c r="CO14" s="41"/>
      <c r="CP14" s="41"/>
      <c r="CQ14" s="41"/>
      <c r="CR14" s="41"/>
      <c r="CS14" s="41"/>
    </row>
    <row r="15" spans="69:97" s="32" customFormat="1" ht="15" customHeight="1">
      <c r="BQ15" s="41"/>
      <c r="BR15" s="41"/>
      <c r="BS15" s="41"/>
      <c r="BT15" s="41"/>
      <c r="BU15" s="41"/>
      <c r="BV15" s="41"/>
      <c r="BW15" s="41"/>
      <c r="BX15" s="41"/>
      <c r="CC15" s="41"/>
      <c r="CD15" s="41"/>
      <c r="CE15" s="41"/>
      <c r="CF15" s="41"/>
      <c r="CG15" s="41"/>
      <c r="CH15" s="41"/>
      <c r="CI15" s="41"/>
      <c r="CJ15" s="41"/>
      <c r="CK15" s="41"/>
      <c r="CL15" s="41"/>
      <c r="CM15" s="41"/>
      <c r="CN15" s="41"/>
      <c r="CO15" s="41"/>
      <c r="CP15" s="41"/>
      <c r="CQ15" s="41"/>
      <c r="CR15" s="41"/>
      <c r="CS15" s="41"/>
    </row>
    <row r="16" spans="69:97" s="32" customFormat="1" ht="15" customHeight="1">
      <c r="BQ16" s="41"/>
      <c r="BR16" s="41"/>
      <c r="BS16" s="41"/>
      <c r="BT16" s="41"/>
      <c r="BU16" s="41"/>
      <c r="BV16" s="41"/>
      <c r="BW16" s="41"/>
      <c r="BX16" s="41"/>
      <c r="CC16" s="41"/>
      <c r="CD16" s="41"/>
      <c r="CE16" s="41"/>
      <c r="CF16" s="41"/>
      <c r="CG16" s="41"/>
      <c r="CH16" s="41"/>
      <c r="CI16" s="41"/>
      <c r="CJ16" s="41"/>
      <c r="CK16" s="41"/>
      <c r="CL16" s="41"/>
      <c r="CM16" s="41"/>
      <c r="CN16" s="41"/>
      <c r="CO16" s="41"/>
      <c r="CP16" s="41"/>
      <c r="CQ16" s="41"/>
      <c r="CR16" s="41"/>
      <c r="CS16" s="41"/>
    </row>
    <row r="17" spans="69:97" s="32" customFormat="1" ht="15" customHeight="1">
      <c r="BQ17" s="41"/>
      <c r="BR17" s="41"/>
      <c r="BS17" s="41"/>
      <c r="BT17" s="41"/>
      <c r="BU17" s="41"/>
      <c r="BV17" s="41"/>
      <c r="BW17" s="41"/>
      <c r="BX17" s="41"/>
      <c r="CC17" s="41"/>
      <c r="CD17" s="41"/>
      <c r="CE17" s="41"/>
      <c r="CF17" s="41"/>
      <c r="CG17" s="41"/>
      <c r="CH17" s="41"/>
      <c r="CI17" s="41"/>
      <c r="CJ17" s="41"/>
      <c r="CK17" s="41"/>
      <c r="CL17" s="41"/>
      <c r="CM17" s="41"/>
      <c r="CN17" s="41"/>
      <c r="CO17" s="41"/>
      <c r="CP17" s="41"/>
      <c r="CQ17" s="41"/>
      <c r="CR17" s="41"/>
      <c r="CS17" s="41"/>
    </row>
    <row r="18" spans="69:97" s="32" customFormat="1" ht="15" customHeight="1">
      <c r="BQ18" s="41"/>
      <c r="BR18" s="41"/>
      <c r="BS18" s="41"/>
      <c r="BT18" s="41"/>
      <c r="BU18" s="41"/>
      <c r="BV18" s="41"/>
      <c r="BW18" s="41"/>
      <c r="BX18" s="41"/>
      <c r="CC18" s="41"/>
      <c r="CD18" s="41"/>
      <c r="CE18" s="41"/>
      <c r="CF18" s="41"/>
      <c r="CG18" s="41"/>
      <c r="CH18" s="41"/>
      <c r="CI18" s="41"/>
      <c r="CJ18" s="41"/>
      <c r="CK18" s="41"/>
      <c r="CL18" s="41"/>
      <c r="CM18" s="41"/>
      <c r="CN18" s="41"/>
      <c r="CO18" s="41"/>
      <c r="CP18" s="41"/>
      <c r="CQ18" s="41"/>
      <c r="CR18" s="41"/>
      <c r="CS18" s="41"/>
    </row>
  </sheetData>
  <sheetProtection selectLockedCells="1" selectUnlockedCells="1"/>
  <printOptions/>
  <pageMargins left="0.7" right="0.7" top="0.75" bottom="0.75" header="0.3" footer="0.3"/>
  <pageSetup orientation="portrait" paperSize="9" r:id="rId1"/>
</worksheet>
</file>

<file path=xl/worksheets/sheet28.xml><?xml version="1.0" encoding="utf-8"?>
<worksheet xmlns="http://schemas.openxmlformats.org/spreadsheetml/2006/main" xmlns:r="http://schemas.openxmlformats.org/officeDocument/2006/relationships">
  <dimension ref="A1:U124"/>
  <sheetViews>
    <sheetView zoomScalePageLayoutView="0" workbookViewId="0" topLeftCell="F1">
      <selection activeCell="U4" sqref="U4"/>
    </sheetView>
  </sheetViews>
  <sheetFormatPr defaultColWidth="9.140625" defaultRowHeight="15"/>
  <cols>
    <col min="1" max="1" width="38.28125" style="0" customWidth="1"/>
    <col min="2" max="2" width="26.421875" style="0" customWidth="1"/>
    <col min="3" max="3" width="28.7109375" style="0" customWidth="1"/>
    <col min="5" max="5" width="12.7109375" style="0" bestFit="1" customWidth="1"/>
    <col min="9" max="9" width="30.7109375" style="0" bestFit="1" customWidth="1"/>
    <col min="13" max="13" width="30.8515625" style="0" bestFit="1" customWidth="1"/>
    <col min="17" max="17" width="24.57421875" style="0" bestFit="1" customWidth="1"/>
    <col min="20" max="20" width="36.140625" style="0" bestFit="1" customWidth="1"/>
    <col min="21" max="21" width="11.28125" style="0" customWidth="1"/>
  </cols>
  <sheetData>
    <row r="1" spans="1:21" ht="14.25">
      <c r="A1" t="s">
        <v>183</v>
      </c>
      <c r="B1" t="s">
        <v>154</v>
      </c>
      <c r="C1" s="48" t="s">
        <v>530</v>
      </c>
      <c r="D1" s="4" t="s">
        <v>533</v>
      </c>
      <c r="E1" t="s">
        <v>42</v>
      </c>
      <c r="G1" t="s">
        <v>535</v>
      </c>
      <c r="I1" t="s">
        <v>536</v>
      </c>
      <c r="M1" s="49" t="s">
        <v>329</v>
      </c>
      <c r="Q1" s="50" t="s">
        <v>328</v>
      </c>
      <c r="T1" s="143" t="s">
        <v>1</v>
      </c>
      <c r="U1" s="143"/>
    </row>
    <row r="2" spans="1:21" ht="14.25">
      <c r="A2" t="s">
        <v>480</v>
      </c>
      <c r="B2" t="s">
        <v>575</v>
      </c>
      <c r="C2" s="48" t="s">
        <v>531</v>
      </c>
      <c r="D2" s="4" t="s">
        <v>534</v>
      </c>
      <c r="E2" t="s">
        <v>43</v>
      </c>
      <c r="G2" t="s">
        <v>327</v>
      </c>
      <c r="I2" t="s">
        <v>537</v>
      </c>
      <c r="M2" s="49" t="s">
        <v>331</v>
      </c>
      <c r="Q2" s="49" t="s">
        <v>330</v>
      </c>
      <c r="T2" s="143" t="s">
        <v>3</v>
      </c>
      <c r="U2" s="143"/>
    </row>
    <row r="3" spans="1:21" ht="14.25">
      <c r="A3" t="s">
        <v>179</v>
      </c>
      <c r="B3" t="s">
        <v>110</v>
      </c>
      <c r="C3" s="48" t="s">
        <v>532</v>
      </c>
      <c r="D3" s="4"/>
      <c r="E3" t="s">
        <v>44</v>
      </c>
      <c r="I3" t="s">
        <v>538</v>
      </c>
      <c r="M3" s="49" t="s">
        <v>333</v>
      </c>
      <c r="Q3" s="49" t="s">
        <v>332</v>
      </c>
      <c r="T3" s="143" t="s">
        <v>5</v>
      </c>
      <c r="U3" s="143"/>
    </row>
    <row r="4" spans="1:21" ht="14.25">
      <c r="A4" t="s">
        <v>181</v>
      </c>
      <c r="B4" t="s">
        <v>155</v>
      </c>
      <c r="C4" s="48" t="s">
        <v>604</v>
      </c>
      <c r="E4" t="s">
        <v>45</v>
      </c>
      <c r="I4" t="s">
        <v>539</v>
      </c>
      <c r="M4" s="49" t="s">
        <v>335</v>
      </c>
      <c r="Q4" s="49" t="s">
        <v>334</v>
      </c>
      <c r="T4" s="143" t="s">
        <v>7</v>
      </c>
      <c r="U4" s="143"/>
    </row>
    <row r="5" spans="1:21" ht="14.25">
      <c r="A5" t="s">
        <v>481</v>
      </c>
      <c r="B5" t="s">
        <v>66</v>
      </c>
      <c r="E5" t="s">
        <v>46</v>
      </c>
      <c r="I5" t="s">
        <v>540</v>
      </c>
      <c r="M5" s="49" t="s">
        <v>337</v>
      </c>
      <c r="Q5" s="49" t="s">
        <v>336</v>
      </c>
      <c r="T5" s="143" t="s">
        <v>9</v>
      </c>
      <c r="U5" s="143"/>
    </row>
    <row r="6" spans="1:21" ht="14.25">
      <c r="A6" t="s">
        <v>187</v>
      </c>
      <c r="B6" t="s">
        <v>42</v>
      </c>
      <c r="E6" t="s">
        <v>178</v>
      </c>
      <c r="M6" s="49" t="s">
        <v>339</v>
      </c>
      <c r="Q6" s="49" t="s">
        <v>338</v>
      </c>
      <c r="T6" s="143" t="s">
        <v>474</v>
      </c>
      <c r="U6" s="143"/>
    </row>
    <row r="7" spans="1:21" ht="14.25">
      <c r="A7" t="s">
        <v>482</v>
      </c>
      <c r="B7" t="s">
        <v>89</v>
      </c>
      <c r="M7" s="49" t="s">
        <v>341</v>
      </c>
      <c r="Q7" s="49" t="s">
        <v>340</v>
      </c>
      <c r="T7" s="143" t="s">
        <v>12</v>
      </c>
      <c r="U7" s="143"/>
    </row>
    <row r="8" spans="1:21" ht="14.25">
      <c r="A8" t="s">
        <v>190</v>
      </c>
      <c r="B8" t="s">
        <v>47</v>
      </c>
      <c r="M8" s="49" t="s">
        <v>342</v>
      </c>
      <c r="Q8" s="49" t="s">
        <v>342</v>
      </c>
      <c r="T8" s="143" t="s">
        <v>14</v>
      </c>
      <c r="U8" s="143"/>
    </row>
    <row r="9" spans="1:21" ht="14.25">
      <c r="A9" t="s">
        <v>483</v>
      </c>
      <c r="B9" t="s">
        <v>67</v>
      </c>
      <c r="T9" s="143" t="s">
        <v>16</v>
      </c>
      <c r="U9" s="143"/>
    </row>
    <row r="10" spans="1:21" ht="14.25">
      <c r="A10" t="s">
        <v>185</v>
      </c>
      <c r="B10" t="s">
        <v>567</v>
      </c>
      <c r="T10" s="143" t="s">
        <v>18</v>
      </c>
      <c r="U10" s="143"/>
    </row>
    <row r="11" spans="1:21" ht="14.25">
      <c r="A11" t="s">
        <v>206</v>
      </c>
      <c r="B11" t="s">
        <v>90</v>
      </c>
      <c r="T11" s="143" t="s">
        <v>20</v>
      </c>
      <c r="U11" s="143"/>
    </row>
    <row r="12" spans="1:21" ht="14.25">
      <c r="A12" t="s">
        <v>484</v>
      </c>
      <c r="B12" t="s">
        <v>135</v>
      </c>
      <c r="T12" s="143" t="s">
        <v>21</v>
      </c>
      <c r="U12" s="143"/>
    </row>
    <row r="13" spans="1:21" ht="14.25">
      <c r="A13" t="s">
        <v>485</v>
      </c>
      <c r="B13" t="s">
        <v>111</v>
      </c>
      <c r="T13" s="143" t="s">
        <v>23</v>
      </c>
      <c r="U13" s="143"/>
    </row>
    <row r="14" spans="1:21" ht="14.25">
      <c r="A14" t="s">
        <v>184</v>
      </c>
      <c r="B14" t="s">
        <v>49</v>
      </c>
      <c r="T14" s="143" t="s">
        <v>24</v>
      </c>
      <c r="U14" s="143"/>
    </row>
    <row r="15" spans="1:21" ht="14.25">
      <c r="A15" t="s">
        <v>192</v>
      </c>
      <c r="B15" t="s">
        <v>136</v>
      </c>
      <c r="T15" s="143" t="s">
        <v>26</v>
      </c>
      <c r="U15" s="143"/>
    </row>
    <row r="16" spans="1:21" ht="14.25">
      <c r="A16" t="s">
        <v>200</v>
      </c>
      <c r="B16" t="s">
        <v>112</v>
      </c>
      <c r="T16" s="143" t="s">
        <v>27</v>
      </c>
      <c r="U16" s="143"/>
    </row>
    <row r="17" spans="1:21" ht="14.25">
      <c r="A17" t="s">
        <v>486</v>
      </c>
      <c r="B17" t="s">
        <v>156</v>
      </c>
      <c r="T17" s="143" t="s">
        <v>28</v>
      </c>
      <c r="U17" s="143"/>
    </row>
    <row r="18" spans="1:21" ht="14.25">
      <c r="A18" t="s">
        <v>487</v>
      </c>
      <c r="B18" t="s">
        <v>576</v>
      </c>
      <c r="T18" s="143" t="s">
        <v>30</v>
      </c>
      <c r="U18" s="143"/>
    </row>
    <row r="19" spans="1:21" ht="14.25">
      <c r="A19" t="s">
        <v>488</v>
      </c>
      <c r="B19" t="s">
        <v>68</v>
      </c>
      <c r="T19" s="143" t="s">
        <v>478</v>
      </c>
      <c r="U19" s="143"/>
    </row>
    <row r="20" spans="1:21" ht="14.25">
      <c r="A20" t="s">
        <v>180</v>
      </c>
      <c r="B20" t="s">
        <v>157</v>
      </c>
      <c r="T20" s="143" t="s">
        <v>33</v>
      </c>
      <c r="U20" s="143"/>
    </row>
    <row r="21" spans="1:21" ht="14.25">
      <c r="A21" t="s">
        <v>489</v>
      </c>
      <c r="B21" t="s">
        <v>137</v>
      </c>
      <c r="T21" s="143" t="s">
        <v>35</v>
      </c>
      <c r="U21" s="143"/>
    </row>
    <row r="22" spans="1:21" ht="14.25">
      <c r="A22" t="s">
        <v>182</v>
      </c>
      <c r="B22" t="s">
        <v>91</v>
      </c>
      <c r="T22" s="143" t="s">
        <v>36</v>
      </c>
      <c r="U22" s="143"/>
    </row>
    <row r="23" spans="1:21" ht="14.25">
      <c r="A23" t="s">
        <v>188</v>
      </c>
      <c r="B23" t="s">
        <v>114</v>
      </c>
      <c r="T23" s="143" t="s">
        <v>479</v>
      </c>
      <c r="U23" s="143"/>
    </row>
    <row r="24" spans="1:21" ht="14.25">
      <c r="A24" t="s">
        <v>490</v>
      </c>
      <c r="B24" t="s">
        <v>92</v>
      </c>
      <c r="T24" s="143" t="s">
        <v>39</v>
      </c>
      <c r="U24" s="143"/>
    </row>
    <row r="25" spans="1:21" ht="14.25">
      <c r="A25" t="s">
        <v>491</v>
      </c>
      <c r="B25" t="s">
        <v>115</v>
      </c>
      <c r="T25" s="143" t="s">
        <v>41</v>
      </c>
      <c r="U25" s="143"/>
    </row>
    <row r="26" spans="1:21" ht="14.25">
      <c r="A26" t="s">
        <v>492</v>
      </c>
      <c r="B26" t="s">
        <v>158</v>
      </c>
      <c r="T26" s="144"/>
      <c r="U26" s="144"/>
    </row>
    <row r="27" spans="1:21" ht="14.25">
      <c r="A27" t="s">
        <v>493</v>
      </c>
      <c r="B27" t="s">
        <v>159</v>
      </c>
      <c r="T27" s="144"/>
      <c r="U27" s="144"/>
    </row>
    <row r="28" spans="1:21" ht="14.25">
      <c r="A28" t="s">
        <v>193</v>
      </c>
      <c r="B28" t="s">
        <v>577</v>
      </c>
      <c r="T28" s="144"/>
      <c r="U28" s="144"/>
    </row>
    <row r="29" spans="1:21" ht="14.25">
      <c r="A29" t="s">
        <v>189</v>
      </c>
      <c r="B29" t="s">
        <v>93</v>
      </c>
      <c r="T29" s="144"/>
      <c r="U29" s="144"/>
    </row>
    <row r="30" spans="1:21" ht="14.25">
      <c r="A30" t="s">
        <v>494</v>
      </c>
      <c r="B30" t="s">
        <v>69</v>
      </c>
      <c r="T30" s="144"/>
      <c r="U30" s="144"/>
    </row>
    <row r="31" spans="1:2" ht="14.25">
      <c r="A31" t="s">
        <v>202</v>
      </c>
      <c r="B31" t="s">
        <v>94</v>
      </c>
    </row>
    <row r="32" spans="1:2" ht="14.25">
      <c r="A32" t="s">
        <v>495</v>
      </c>
      <c r="B32" t="s">
        <v>95</v>
      </c>
    </row>
    <row r="33" spans="1:2" ht="14.25">
      <c r="A33" t="s">
        <v>203</v>
      </c>
      <c r="B33" t="s">
        <v>138</v>
      </c>
    </row>
    <row r="34" spans="1:2" ht="14.25">
      <c r="A34" t="s">
        <v>191</v>
      </c>
      <c r="B34" t="s">
        <v>70</v>
      </c>
    </row>
    <row r="35" ht="14.25">
      <c r="B35" t="s">
        <v>96</v>
      </c>
    </row>
    <row r="36" ht="14.25">
      <c r="B36" t="s">
        <v>71</v>
      </c>
    </row>
    <row r="37" ht="14.25">
      <c r="B37" t="s">
        <v>50</v>
      </c>
    </row>
    <row r="38" ht="14.25">
      <c r="B38" t="s">
        <v>139</v>
      </c>
    </row>
    <row r="39" ht="14.25">
      <c r="B39" t="s">
        <v>98</v>
      </c>
    </row>
    <row r="40" ht="14.25">
      <c r="B40" t="s">
        <v>570</v>
      </c>
    </row>
    <row r="41" ht="14.25">
      <c r="B41" t="s">
        <v>160</v>
      </c>
    </row>
    <row r="42" ht="14.25">
      <c r="B42" t="s">
        <v>161</v>
      </c>
    </row>
    <row r="43" ht="14.25">
      <c r="B43" t="s">
        <v>140</v>
      </c>
    </row>
    <row r="44" ht="14.25">
      <c r="B44" t="s">
        <v>51</v>
      </c>
    </row>
    <row r="45" ht="14.25">
      <c r="B45" t="s">
        <v>52</v>
      </c>
    </row>
    <row r="46" ht="14.25">
      <c r="B46" t="s">
        <v>117</v>
      </c>
    </row>
    <row r="47" ht="14.25">
      <c r="B47" t="s">
        <v>99</v>
      </c>
    </row>
    <row r="48" ht="14.25">
      <c r="B48" t="s">
        <v>72</v>
      </c>
    </row>
    <row r="49" ht="14.25">
      <c r="B49" t="s">
        <v>100</v>
      </c>
    </row>
    <row r="50" ht="14.25">
      <c r="B50" t="s">
        <v>73</v>
      </c>
    </row>
    <row r="51" ht="14.25">
      <c r="B51" t="s">
        <v>141</v>
      </c>
    </row>
    <row r="52" ht="14.25">
      <c r="B52" t="s">
        <v>53</v>
      </c>
    </row>
    <row r="53" ht="14.25">
      <c r="B53" t="s">
        <v>118</v>
      </c>
    </row>
    <row r="54" ht="14.25">
      <c r="B54" t="s">
        <v>142</v>
      </c>
    </row>
    <row r="55" ht="14.25">
      <c r="B55" t="s">
        <v>74</v>
      </c>
    </row>
    <row r="56" ht="14.25">
      <c r="B56" t="s">
        <v>573</v>
      </c>
    </row>
    <row r="57" ht="14.25">
      <c r="B57" t="s">
        <v>571</v>
      </c>
    </row>
    <row r="58" ht="14.25">
      <c r="B58" t="s">
        <v>163</v>
      </c>
    </row>
    <row r="59" ht="14.25">
      <c r="B59" t="s">
        <v>75</v>
      </c>
    </row>
    <row r="60" ht="14.25">
      <c r="B60" t="s">
        <v>55</v>
      </c>
    </row>
    <row r="61" ht="14.25">
      <c r="B61" t="s">
        <v>56</v>
      </c>
    </row>
    <row r="62" ht="14.25">
      <c r="B62" t="s">
        <v>102</v>
      </c>
    </row>
    <row r="63" ht="14.25">
      <c r="B63" t="s">
        <v>143</v>
      </c>
    </row>
    <row r="64" ht="14.25">
      <c r="B64" t="s">
        <v>119</v>
      </c>
    </row>
    <row r="65" ht="14.25">
      <c r="B65" t="s">
        <v>57</v>
      </c>
    </row>
    <row r="66" ht="14.25">
      <c r="B66" t="s">
        <v>120</v>
      </c>
    </row>
    <row r="67" ht="14.25">
      <c r="B67" t="s">
        <v>121</v>
      </c>
    </row>
    <row r="68" ht="14.25">
      <c r="B68" t="s">
        <v>574</v>
      </c>
    </row>
    <row r="69" ht="14.25">
      <c r="B69" t="s">
        <v>76</v>
      </c>
    </row>
    <row r="70" ht="14.25">
      <c r="B70" t="s">
        <v>165</v>
      </c>
    </row>
    <row r="71" ht="14.25">
      <c r="B71" t="s">
        <v>568</v>
      </c>
    </row>
    <row r="72" ht="14.25">
      <c r="B72" t="s">
        <v>59</v>
      </c>
    </row>
    <row r="73" ht="14.25">
      <c r="B73" t="s">
        <v>572</v>
      </c>
    </row>
    <row r="74" ht="14.25">
      <c r="B74" t="s">
        <v>104</v>
      </c>
    </row>
    <row r="75" ht="14.25">
      <c r="B75" t="s">
        <v>60</v>
      </c>
    </row>
    <row r="76" ht="14.25">
      <c r="B76" t="s">
        <v>61</v>
      </c>
    </row>
    <row r="77" ht="14.25">
      <c r="B77" t="s">
        <v>144</v>
      </c>
    </row>
    <row r="78" ht="14.25">
      <c r="B78" t="s">
        <v>565</v>
      </c>
    </row>
    <row r="79" ht="14.25">
      <c r="B79" t="s">
        <v>77</v>
      </c>
    </row>
    <row r="80" ht="14.25">
      <c r="B80" t="s">
        <v>122</v>
      </c>
    </row>
    <row r="81" ht="14.25">
      <c r="B81" t="s">
        <v>123</v>
      </c>
    </row>
    <row r="82" ht="14.25">
      <c r="B82" t="s">
        <v>78</v>
      </c>
    </row>
    <row r="83" ht="14.25">
      <c r="B83" t="s">
        <v>62</v>
      </c>
    </row>
    <row r="84" ht="14.25">
      <c r="B84" t="s">
        <v>145</v>
      </c>
    </row>
    <row r="85" ht="14.25">
      <c r="B85" t="s">
        <v>79</v>
      </c>
    </row>
    <row r="86" ht="14.25">
      <c r="B86" t="s">
        <v>105</v>
      </c>
    </row>
    <row r="87" ht="14.25">
      <c r="B87" t="s">
        <v>106</v>
      </c>
    </row>
    <row r="88" ht="14.25">
      <c r="B88" t="s">
        <v>80</v>
      </c>
    </row>
    <row r="89" ht="14.25">
      <c r="B89" t="s">
        <v>46</v>
      </c>
    </row>
    <row r="90" ht="14.25">
      <c r="B90" t="s">
        <v>166</v>
      </c>
    </row>
    <row r="91" ht="14.25">
      <c r="B91" t="s">
        <v>146</v>
      </c>
    </row>
    <row r="92" ht="14.25">
      <c r="B92" t="s">
        <v>107</v>
      </c>
    </row>
    <row r="93" ht="14.25">
      <c r="B93" t="s">
        <v>63</v>
      </c>
    </row>
    <row r="94" ht="14.25">
      <c r="B94" t="s">
        <v>147</v>
      </c>
    </row>
    <row r="95" ht="14.25">
      <c r="B95" t="s">
        <v>148</v>
      </c>
    </row>
    <row r="96" ht="14.25">
      <c r="B96" t="s">
        <v>125</v>
      </c>
    </row>
    <row r="97" ht="14.25">
      <c r="B97" t="s">
        <v>81</v>
      </c>
    </row>
    <row r="98" ht="14.25">
      <c r="B98" t="s">
        <v>149</v>
      </c>
    </row>
    <row r="99" ht="14.25">
      <c r="B99" t="s">
        <v>126</v>
      </c>
    </row>
    <row r="100" ht="14.25">
      <c r="B100" t="s">
        <v>167</v>
      </c>
    </row>
    <row r="101" ht="14.25">
      <c r="B101" t="s">
        <v>168</v>
      </c>
    </row>
    <row r="102" ht="14.25">
      <c r="B102" t="s">
        <v>169</v>
      </c>
    </row>
    <row r="103" ht="14.25">
      <c r="B103" t="s">
        <v>569</v>
      </c>
    </row>
    <row r="104" ht="14.25">
      <c r="B104" t="s">
        <v>127</v>
      </c>
    </row>
    <row r="105" ht="14.25">
      <c r="B105" t="s">
        <v>82</v>
      </c>
    </row>
    <row r="106" ht="14.25">
      <c r="B106" t="s">
        <v>170</v>
      </c>
    </row>
    <row r="107" ht="14.25">
      <c r="B107" t="s">
        <v>83</v>
      </c>
    </row>
    <row r="108" ht="14.25">
      <c r="B108" t="s">
        <v>171</v>
      </c>
    </row>
    <row r="109" ht="14.25">
      <c r="B109" t="s">
        <v>108</v>
      </c>
    </row>
    <row r="110" ht="14.25">
      <c r="B110" t="s">
        <v>128</v>
      </c>
    </row>
    <row r="111" ht="14.25">
      <c r="B111" t="s">
        <v>172</v>
      </c>
    </row>
    <row r="112" ht="14.25">
      <c r="B112" t="s">
        <v>173</v>
      </c>
    </row>
    <row r="113" ht="14.25">
      <c r="B113" t="s">
        <v>129</v>
      </c>
    </row>
    <row r="114" ht="14.25">
      <c r="B114" t="s">
        <v>174</v>
      </c>
    </row>
    <row r="115" ht="14.25">
      <c r="B115" t="s">
        <v>131</v>
      </c>
    </row>
    <row r="116" ht="14.25">
      <c r="B116" t="s">
        <v>65</v>
      </c>
    </row>
    <row r="117" ht="14.25">
      <c r="B117" t="s">
        <v>132</v>
      </c>
    </row>
    <row r="118" ht="14.25">
      <c r="B118" t="s">
        <v>84</v>
      </c>
    </row>
    <row r="119" ht="14.25">
      <c r="B119" t="s">
        <v>151</v>
      </c>
    </row>
    <row r="120" ht="14.25">
      <c r="B120" t="s">
        <v>578</v>
      </c>
    </row>
    <row r="121" ht="14.25">
      <c r="B121" t="s">
        <v>566</v>
      </c>
    </row>
    <row r="122" ht="14.25">
      <c r="B122" t="s">
        <v>175</v>
      </c>
    </row>
    <row r="123" ht="14.25">
      <c r="B123" t="s">
        <v>152</v>
      </c>
    </row>
    <row r="124" ht="14.25">
      <c r="B124" t="s">
        <v>153</v>
      </c>
    </row>
  </sheetData>
  <sheetProtection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H97"/>
  <sheetViews>
    <sheetView showGridLines="0" view="pageLayout" showRuler="0" zoomScale="115" zoomScalePageLayoutView="115" workbookViewId="0" topLeftCell="A1">
      <selection activeCell="A1" sqref="A1:H1"/>
    </sheetView>
  </sheetViews>
  <sheetFormatPr defaultColWidth="9.140625" defaultRowHeight="15"/>
  <cols>
    <col min="1" max="8" width="10.57421875" style="28" customWidth="1"/>
    <col min="9" max="16384" width="9.140625" style="28" customWidth="1"/>
  </cols>
  <sheetData>
    <row r="1" spans="1:8" s="56" customFormat="1" ht="69.75" customHeight="1">
      <c r="A1" s="209" t="s">
        <v>552</v>
      </c>
      <c r="B1" s="210"/>
      <c r="C1" s="210"/>
      <c r="D1" s="210"/>
      <c r="E1" s="210"/>
      <c r="F1" s="210"/>
      <c r="G1" s="210"/>
      <c r="H1" s="211"/>
    </row>
    <row r="2" spans="1:8" ht="2.25" customHeight="1">
      <c r="A2" s="212"/>
      <c r="B2" s="213"/>
      <c r="C2" s="213"/>
      <c r="D2" s="213"/>
      <c r="E2" s="213"/>
      <c r="F2" s="213"/>
      <c r="G2" s="213"/>
      <c r="H2" s="214"/>
    </row>
    <row r="3" spans="1:8" s="54" customFormat="1" ht="12.75" customHeight="1">
      <c r="A3" s="203" t="s">
        <v>548</v>
      </c>
      <c r="B3" s="204"/>
      <c r="C3" s="204"/>
      <c r="D3" s="204"/>
      <c r="E3" s="204"/>
      <c r="F3" s="204"/>
      <c r="G3" s="204"/>
      <c r="H3" s="205"/>
    </row>
    <row r="4" spans="1:8" s="55" customFormat="1" ht="12.75" customHeight="1">
      <c r="A4" s="206"/>
      <c r="B4" s="207"/>
      <c r="C4" s="207"/>
      <c r="D4" s="207"/>
      <c r="E4" s="207"/>
      <c r="F4" s="207"/>
      <c r="G4" s="207"/>
      <c r="H4" s="208"/>
    </row>
    <row r="5" spans="1:8" s="54" customFormat="1" ht="11.25" customHeight="1">
      <c r="A5" s="186" t="s">
        <v>543</v>
      </c>
      <c r="B5" s="187"/>
      <c r="C5" s="189"/>
      <c r="D5" s="190"/>
      <c r="E5" s="190"/>
      <c r="F5" s="190"/>
      <c r="G5" s="190"/>
      <c r="H5" s="191"/>
    </row>
    <row r="6" spans="1:8" s="54" customFormat="1" ht="12.75" customHeight="1">
      <c r="A6" s="188"/>
      <c r="B6" s="187"/>
      <c r="C6" s="192"/>
      <c r="D6" s="192"/>
      <c r="E6" s="192"/>
      <c r="F6" s="192"/>
      <c r="G6" s="192"/>
      <c r="H6" s="193"/>
    </row>
    <row r="7" spans="1:8" s="54" customFormat="1" ht="12.75" customHeight="1">
      <c r="A7" s="186" t="s">
        <v>547</v>
      </c>
      <c r="B7" s="187"/>
      <c r="C7" s="194"/>
      <c r="D7" s="195"/>
      <c r="E7" s="195"/>
      <c r="F7" s="197" t="s">
        <v>544</v>
      </c>
      <c r="G7" s="199"/>
      <c r="H7" s="200"/>
    </row>
    <row r="8" spans="1:8" s="54" customFormat="1" ht="12.75" customHeight="1">
      <c r="A8" s="188"/>
      <c r="B8" s="187"/>
      <c r="C8" s="196"/>
      <c r="D8" s="196"/>
      <c r="E8" s="196"/>
      <c r="F8" s="198"/>
      <c r="G8" s="201"/>
      <c r="H8" s="202"/>
    </row>
    <row r="9" spans="1:8" s="54" customFormat="1" ht="12.75" customHeight="1">
      <c r="A9" s="218" t="s">
        <v>546</v>
      </c>
      <c r="B9" s="219"/>
      <c r="C9" s="221"/>
      <c r="D9" s="222"/>
      <c r="E9" s="222"/>
      <c r="F9" s="223"/>
      <c r="G9" s="222"/>
      <c r="H9" s="224"/>
    </row>
    <row r="10" spans="1:8" s="54" customFormat="1" ht="12.75" customHeight="1">
      <c r="A10" s="220"/>
      <c r="B10" s="219"/>
      <c r="C10" s="225"/>
      <c r="D10" s="225"/>
      <c r="E10" s="225"/>
      <c r="F10" s="225"/>
      <c r="G10" s="225"/>
      <c r="H10" s="226"/>
    </row>
    <row r="11" spans="1:8" s="54" customFormat="1" ht="2.25" customHeight="1">
      <c r="A11" s="215"/>
      <c r="B11" s="216"/>
      <c r="C11" s="216"/>
      <c r="D11" s="216"/>
      <c r="E11" s="216"/>
      <c r="F11" s="216"/>
      <c r="G11" s="216"/>
      <c r="H11" s="217"/>
    </row>
    <row r="12" spans="1:8" s="54" customFormat="1" ht="12.75" customHeight="1">
      <c r="A12" s="203" t="s">
        <v>548</v>
      </c>
      <c r="B12" s="204"/>
      <c r="C12" s="204"/>
      <c r="D12" s="204"/>
      <c r="E12" s="204"/>
      <c r="F12" s="204"/>
      <c r="G12" s="204"/>
      <c r="H12" s="205"/>
    </row>
    <row r="13" spans="1:8" s="55" customFormat="1" ht="12.75" customHeight="1">
      <c r="A13" s="206"/>
      <c r="B13" s="207"/>
      <c r="C13" s="207"/>
      <c r="D13" s="207"/>
      <c r="E13" s="207"/>
      <c r="F13" s="207"/>
      <c r="G13" s="207"/>
      <c r="H13" s="208"/>
    </row>
    <row r="14" spans="1:8" s="54" customFormat="1" ht="11.25" customHeight="1">
      <c r="A14" s="186" t="s">
        <v>543</v>
      </c>
      <c r="B14" s="187"/>
      <c r="C14" s="189"/>
      <c r="D14" s="190"/>
      <c r="E14" s="190"/>
      <c r="F14" s="190"/>
      <c r="G14" s="190"/>
      <c r="H14" s="191"/>
    </row>
    <row r="15" spans="1:8" s="54" customFormat="1" ht="12.75" customHeight="1">
      <c r="A15" s="188"/>
      <c r="B15" s="187"/>
      <c r="C15" s="192"/>
      <c r="D15" s="192"/>
      <c r="E15" s="192"/>
      <c r="F15" s="192"/>
      <c r="G15" s="192"/>
      <c r="H15" s="193"/>
    </row>
    <row r="16" spans="1:8" s="54" customFormat="1" ht="12.75" customHeight="1">
      <c r="A16" s="186" t="s">
        <v>547</v>
      </c>
      <c r="B16" s="187"/>
      <c r="C16" s="194"/>
      <c r="D16" s="195"/>
      <c r="E16" s="195"/>
      <c r="F16" s="197" t="s">
        <v>544</v>
      </c>
      <c r="G16" s="199"/>
      <c r="H16" s="200"/>
    </row>
    <row r="17" spans="1:8" s="54" customFormat="1" ht="12.75" customHeight="1">
      <c r="A17" s="188"/>
      <c r="B17" s="187"/>
      <c r="C17" s="196"/>
      <c r="D17" s="196"/>
      <c r="E17" s="196"/>
      <c r="F17" s="198"/>
      <c r="G17" s="201"/>
      <c r="H17" s="202"/>
    </row>
    <row r="18" spans="1:8" s="54" customFormat="1" ht="12.75" customHeight="1">
      <c r="A18" s="218" t="s">
        <v>546</v>
      </c>
      <c r="B18" s="219"/>
      <c r="C18" s="221"/>
      <c r="D18" s="222"/>
      <c r="E18" s="222"/>
      <c r="F18" s="223"/>
      <c r="G18" s="222"/>
      <c r="H18" s="224"/>
    </row>
    <row r="19" spans="1:8" s="54" customFormat="1" ht="12.75" customHeight="1">
      <c r="A19" s="220"/>
      <c r="B19" s="219"/>
      <c r="C19" s="225"/>
      <c r="D19" s="225"/>
      <c r="E19" s="225"/>
      <c r="F19" s="225"/>
      <c r="G19" s="225"/>
      <c r="H19" s="226"/>
    </row>
    <row r="20" spans="1:8" s="54" customFormat="1" ht="2.25" customHeight="1">
      <c r="A20" s="215"/>
      <c r="B20" s="216"/>
      <c r="C20" s="216"/>
      <c r="D20" s="216"/>
      <c r="E20" s="216"/>
      <c r="F20" s="216"/>
      <c r="G20" s="216"/>
      <c r="H20" s="217"/>
    </row>
    <row r="21" spans="1:8" s="54" customFormat="1" ht="12.75" customHeight="1">
      <c r="A21" s="203" t="s">
        <v>548</v>
      </c>
      <c r="B21" s="204"/>
      <c r="C21" s="204"/>
      <c r="D21" s="204"/>
      <c r="E21" s="204"/>
      <c r="F21" s="204"/>
      <c r="G21" s="204"/>
      <c r="H21" s="205"/>
    </row>
    <row r="22" spans="1:8" s="55" customFormat="1" ht="12.75" customHeight="1">
      <c r="A22" s="206"/>
      <c r="B22" s="207"/>
      <c r="C22" s="207"/>
      <c r="D22" s="207"/>
      <c r="E22" s="207"/>
      <c r="F22" s="207"/>
      <c r="G22" s="207"/>
      <c r="H22" s="208"/>
    </row>
    <row r="23" spans="1:8" s="54" customFormat="1" ht="11.25" customHeight="1">
      <c r="A23" s="186" t="s">
        <v>543</v>
      </c>
      <c r="B23" s="187"/>
      <c r="C23" s="189"/>
      <c r="D23" s="190"/>
      <c r="E23" s="190"/>
      <c r="F23" s="190"/>
      <c r="G23" s="190"/>
      <c r="H23" s="191"/>
    </row>
    <row r="24" spans="1:8" s="54" customFormat="1" ht="12.75" customHeight="1">
      <c r="A24" s="188"/>
      <c r="B24" s="187"/>
      <c r="C24" s="192"/>
      <c r="D24" s="192"/>
      <c r="E24" s="192"/>
      <c r="F24" s="192"/>
      <c r="G24" s="192"/>
      <c r="H24" s="193"/>
    </row>
    <row r="25" spans="1:8" s="54" customFormat="1" ht="12.75" customHeight="1">
      <c r="A25" s="186" t="s">
        <v>547</v>
      </c>
      <c r="B25" s="187"/>
      <c r="C25" s="194"/>
      <c r="D25" s="195"/>
      <c r="E25" s="195"/>
      <c r="F25" s="197" t="s">
        <v>544</v>
      </c>
      <c r="G25" s="199"/>
      <c r="H25" s="200"/>
    </row>
    <row r="26" spans="1:8" s="54" customFormat="1" ht="12.75" customHeight="1">
      <c r="A26" s="188"/>
      <c r="B26" s="187"/>
      <c r="C26" s="196"/>
      <c r="D26" s="196"/>
      <c r="E26" s="196"/>
      <c r="F26" s="198"/>
      <c r="G26" s="201"/>
      <c r="H26" s="202"/>
    </row>
    <row r="27" spans="1:8" s="54" customFormat="1" ht="12.75" customHeight="1">
      <c r="A27" s="218" t="s">
        <v>546</v>
      </c>
      <c r="B27" s="219"/>
      <c r="C27" s="221"/>
      <c r="D27" s="222"/>
      <c r="E27" s="222"/>
      <c r="F27" s="223"/>
      <c r="G27" s="222"/>
      <c r="H27" s="224"/>
    </row>
    <row r="28" spans="1:8" s="54" customFormat="1" ht="12.75" customHeight="1">
      <c r="A28" s="220"/>
      <c r="B28" s="219"/>
      <c r="C28" s="225"/>
      <c r="D28" s="225"/>
      <c r="E28" s="225"/>
      <c r="F28" s="225"/>
      <c r="G28" s="225"/>
      <c r="H28" s="226"/>
    </row>
    <row r="29" spans="1:8" s="54" customFormat="1" ht="2.25" customHeight="1">
      <c r="A29" s="215"/>
      <c r="B29" s="216"/>
      <c r="C29" s="216"/>
      <c r="D29" s="216"/>
      <c r="E29" s="216"/>
      <c r="F29" s="216"/>
      <c r="G29" s="216"/>
      <c r="H29" s="217"/>
    </row>
    <row r="30" spans="1:8" s="54" customFormat="1" ht="12.75" customHeight="1">
      <c r="A30" s="203" t="s">
        <v>548</v>
      </c>
      <c r="B30" s="204"/>
      <c r="C30" s="204"/>
      <c r="D30" s="204"/>
      <c r="E30" s="204"/>
      <c r="F30" s="204"/>
      <c r="G30" s="204"/>
      <c r="H30" s="205"/>
    </row>
    <row r="31" spans="1:8" s="55" customFormat="1" ht="12.75" customHeight="1">
      <c r="A31" s="206"/>
      <c r="B31" s="207"/>
      <c r="C31" s="207"/>
      <c r="D31" s="207"/>
      <c r="E31" s="207"/>
      <c r="F31" s="207"/>
      <c r="G31" s="207"/>
      <c r="H31" s="208"/>
    </row>
    <row r="32" spans="1:8" s="54" customFormat="1" ht="11.25" customHeight="1">
      <c r="A32" s="186" t="s">
        <v>543</v>
      </c>
      <c r="B32" s="187"/>
      <c r="C32" s="189"/>
      <c r="D32" s="190"/>
      <c r="E32" s="190"/>
      <c r="F32" s="190"/>
      <c r="G32" s="190"/>
      <c r="H32" s="191"/>
    </row>
    <row r="33" spans="1:8" s="54" customFormat="1" ht="12.75" customHeight="1">
      <c r="A33" s="188"/>
      <c r="B33" s="187"/>
      <c r="C33" s="192"/>
      <c r="D33" s="192"/>
      <c r="E33" s="192"/>
      <c r="F33" s="192"/>
      <c r="G33" s="192"/>
      <c r="H33" s="193"/>
    </row>
    <row r="34" spans="1:8" s="54" customFormat="1" ht="12.75" customHeight="1">
      <c r="A34" s="186" t="s">
        <v>547</v>
      </c>
      <c r="B34" s="187"/>
      <c r="C34" s="194"/>
      <c r="D34" s="195"/>
      <c r="E34" s="195"/>
      <c r="F34" s="197" t="s">
        <v>544</v>
      </c>
      <c r="G34" s="199"/>
      <c r="H34" s="200"/>
    </row>
    <row r="35" spans="1:8" s="54" customFormat="1" ht="12.75" customHeight="1">
      <c r="A35" s="188"/>
      <c r="B35" s="187"/>
      <c r="C35" s="196"/>
      <c r="D35" s="196"/>
      <c r="E35" s="196"/>
      <c r="F35" s="198"/>
      <c r="G35" s="201"/>
      <c r="H35" s="202"/>
    </row>
    <row r="36" spans="1:8" s="54" customFormat="1" ht="12.75" customHeight="1">
      <c r="A36" s="218" t="s">
        <v>546</v>
      </c>
      <c r="B36" s="219"/>
      <c r="C36" s="221"/>
      <c r="D36" s="222"/>
      <c r="E36" s="222"/>
      <c r="F36" s="223"/>
      <c r="G36" s="222"/>
      <c r="H36" s="224"/>
    </row>
    <row r="37" spans="1:8" s="54" customFormat="1" ht="12.75" customHeight="1">
      <c r="A37" s="220"/>
      <c r="B37" s="219"/>
      <c r="C37" s="225"/>
      <c r="D37" s="225"/>
      <c r="E37" s="225"/>
      <c r="F37" s="225"/>
      <c r="G37" s="225"/>
      <c r="H37" s="226"/>
    </row>
    <row r="38" spans="1:8" s="54" customFormat="1" ht="2.25" customHeight="1">
      <c r="A38" s="215"/>
      <c r="B38" s="216"/>
      <c r="C38" s="216"/>
      <c r="D38" s="216"/>
      <c r="E38" s="216"/>
      <c r="F38" s="216"/>
      <c r="G38" s="216"/>
      <c r="H38" s="217"/>
    </row>
    <row r="39" spans="1:8" s="54" customFormat="1" ht="12.75" customHeight="1">
      <c r="A39" s="203" t="s">
        <v>548</v>
      </c>
      <c r="B39" s="204"/>
      <c r="C39" s="204"/>
      <c r="D39" s="204"/>
      <c r="E39" s="204"/>
      <c r="F39" s="204"/>
      <c r="G39" s="204"/>
      <c r="H39" s="205"/>
    </row>
    <row r="40" spans="1:8" s="55" customFormat="1" ht="12.75" customHeight="1">
      <c r="A40" s="206"/>
      <c r="B40" s="207"/>
      <c r="C40" s="207"/>
      <c r="D40" s="207"/>
      <c r="E40" s="207"/>
      <c r="F40" s="207"/>
      <c r="G40" s="207"/>
      <c r="H40" s="208"/>
    </row>
    <row r="41" spans="1:8" s="54" customFormat="1" ht="11.25" customHeight="1">
      <c r="A41" s="186" t="s">
        <v>543</v>
      </c>
      <c r="B41" s="187"/>
      <c r="C41" s="189"/>
      <c r="D41" s="190"/>
      <c r="E41" s="190"/>
      <c r="F41" s="190"/>
      <c r="G41" s="190"/>
      <c r="H41" s="191"/>
    </row>
    <row r="42" spans="1:8" s="54" customFormat="1" ht="12.75" customHeight="1">
      <c r="A42" s="188"/>
      <c r="B42" s="187"/>
      <c r="C42" s="192"/>
      <c r="D42" s="192"/>
      <c r="E42" s="192"/>
      <c r="F42" s="192"/>
      <c r="G42" s="192"/>
      <c r="H42" s="193"/>
    </row>
    <row r="43" spans="1:8" s="54" customFormat="1" ht="12.75" customHeight="1">
      <c r="A43" s="186" t="s">
        <v>547</v>
      </c>
      <c r="B43" s="187"/>
      <c r="C43" s="194"/>
      <c r="D43" s="195"/>
      <c r="E43" s="195"/>
      <c r="F43" s="197" t="s">
        <v>544</v>
      </c>
      <c r="G43" s="199"/>
      <c r="H43" s="200"/>
    </row>
    <row r="44" spans="1:8" s="54" customFormat="1" ht="12.75" customHeight="1">
      <c r="A44" s="188"/>
      <c r="B44" s="187"/>
      <c r="C44" s="196"/>
      <c r="D44" s="196"/>
      <c r="E44" s="196"/>
      <c r="F44" s="198"/>
      <c r="G44" s="201"/>
      <c r="H44" s="202"/>
    </row>
    <row r="45" spans="1:8" s="54" customFormat="1" ht="12.75" customHeight="1">
      <c r="A45" s="218" t="s">
        <v>546</v>
      </c>
      <c r="B45" s="219"/>
      <c r="C45" s="221"/>
      <c r="D45" s="222"/>
      <c r="E45" s="222"/>
      <c r="F45" s="223"/>
      <c r="G45" s="222"/>
      <c r="H45" s="224"/>
    </row>
    <row r="46" spans="1:8" s="54" customFormat="1" ht="12.75" customHeight="1">
      <c r="A46" s="220"/>
      <c r="B46" s="219"/>
      <c r="C46" s="225"/>
      <c r="D46" s="225"/>
      <c r="E46" s="225"/>
      <c r="F46" s="225"/>
      <c r="G46" s="225"/>
      <c r="H46" s="226"/>
    </row>
    <row r="47" spans="1:8" s="54" customFormat="1" ht="2.25" customHeight="1">
      <c r="A47" s="227"/>
      <c r="B47" s="228"/>
      <c r="C47" s="228"/>
      <c r="D47" s="228"/>
      <c r="E47" s="228"/>
      <c r="F47" s="228"/>
      <c r="G47" s="228"/>
      <c r="H47" s="229"/>
    </row>
    <row r="48" spans="1:8" s="53" customFormat="1" ht="39.75" customHeight="1">
      <c r="A48" s="230" t="s">
        <v>545</v>
      </c>
      <c r="B48" s="231"/>
      <c r="C48" s="231"/>
      <c r="D48" s="231"/>
      <c r="E48" s="231"/>
      <c r="F48" s="231"/>
      <c r="G48" s="231"/>
      <c r="H48" s="232"/>
    </row>
    <row r="49" spans="1:8" ht="5.25" customHeight="1">
      <c r="A49" s="212"/>
      <c r="B49" s="213"/>
      <c r="C49" s="213"/>
      <c r="D49" s="213"/>
      <c r="E49" s="213"/>
      <c r="F49" s="213"/>
      <c r="G49" s="213"/>
      <c r="H49" s="214"/>
    </row>
    <row r="50" spans="1:8" ht="13.5">
      <c r="A50" s="203" t="s">
        <v>549</v>
      </c>
      <c r="B50" s="233"/>
      <c r="C50" s="233"/>
      <c r="D50" s="233"/>
      <c r="E50" s="233"/>
      <c r="F50" s="233"/>
      <c r="G50" s="233"/>
      <c r="H50" s="234"/>
    </row>
    <row r="51" spans="1:8" ht="13.5">
      <c r="A51" s="186" t="s">
        <v>543</v>
      </c>
      <c r="B51" s="187"/>
      <c r="C51" s="189"/>
      <c r="D51" s="190"/>
      <c r="E51" s="190"/>
      <c r="F51" s="190"/>
      <c r="G51" s="190"/>
      <c r="H51" s="191"/>
    </row>
    <row r="52" spans="1:8" ht="13.5">
      <c r="A52" s="188"/>
      <c r="B52" s="187"/>
      <c r="C52" s="192"/>
      <c r="D52" s="192"/>
      <c r="E52" s="192"/>
      <c r="F52" s="192"/>
      <c r="G52" s="192"/>
      <c r="H52" s="193"/>
    </row>
    <row r="53" spans="1:8" ht="13.5">
      <c r="A53" s="186" t="s">
        <v>547</v>
      </c>
      <c r="B53" s="187"/>
      <c r="C53" s="194"/>
      <c r="D53" s="195"/>
      <c r="E53" s="195"/>
      <c r="F53" s="197" t="s">
        <v>544</v>
      </c>
      <c r="G53" s="199"/>
      <c r="H53" s="200"/>
    </row>
    <row r="54" spans="1:8" ht="13.5">
      <c r="A54" s="188"/>
      <c r="B54" s="187"/>
      <c r="C54" s="196"/>
      <c r="D54" s="196"/>
      <c r="E54" s="196"/>
      <c r="F54" s="198"/>
      <c r="G54" s="201"/>
      <c r="H54" s="202"/>
    </row>
    <row r="55" spans="1:8" ht="13.5">
      <c r="A55" s="218" t="s">
        <v>546</v>
      </c>
      <c r="B55" s="219"/>
      <c r="C55" s="221"/>
      <c r="D55" s="222"/>
      <c r="E55" s="222"/>
      <c r="F55" s="223"/>
      <c r="G55" s="222"/>
      <c r="H55" s="224"/>
    </row>
    <row r="56" spans="1:8" ht="13.5">
      <c r="A56" s="220"/>
      <c r="B56" s="219"/>
      <c r="C56" s="225"/>
      <c r="D56" s="225"/>
      <c r="E56" s="225"/>
      <c r="F56" s="225"/>
      <c r="G56" s="225"/>
      <c r="H56" s="226"/>
    </row>
    <row r="57" spans="1:8" ht="2.25" customHeight="1">
      <c r="A57" s="215"/>
      <c r="B57" s="216"/>
      <c r="C57" s="216"/>
      <c r="D57" s="216"/>
      <c r="E57" s="216"/>
      <c r="F57" s="216"/>
      <c r="G57" s="216"/>
      <c r="H57" s="217"/>
    </row>
    <row r="58" spans="1:8" ht="13.5">
      <c r="A58" s="203" t="s">
        <v>550</v>
      </c>
      <c r="B58" s="233"/>
      <c r="C58" s="233"/>
      <c r="D58" s="233"/>
      <c r="E58" s="233"/>
      <c r="F58" s="233"/>
      <c r="G58" s="233"/>
      <c r="H58" s="234"/>
    </row>
    <row r="59" spans="1:8" ht="13.5">
      <c r="A59" s="186" t="s">
        <v>543</v>
      </c>
      <c r="B59" s="187"/>
      <c r="C59" s="189"/>
      <c r="D59" s="190"/>
      <c r="E59" s="190"/>
      <c r="F59" s="190"/>
      <c r="G59" s="190"/>
      <c r="H59" s="191"/>
    </row>
    <row r="60" spans="1:8" ht="13.5">
      <c r="A60" s="188"/>
      <c r="B60" s="187"/>
      <c r="C60" s="192"/>
      <c r="D60" s="192"/>
      <c r="E60" s="192"/>
      <c r="F60" s="192"/>
      <c r="G60" s="192"/>
      <c r="H60" s="193"/>
    </row>
    <row r="61" spans="1:8" ht="13.5">
      <c r="A61" s="186" t="s">
        <v>547</v>
      </c>
      <c r="B61" s="187"/>
      <c r="C61" s="194"/>
      <c r="D61" s="195"/>
      <c r="E61" s="195"/>
      <c r="F61" s="197" t="s">
        <v>544</v>
      </c>
      <c r="G61" s="199"/>
      <c r="H61" s="200"/>
    </row>
    <row r="62" spans="1:8" ht="13.5">
      <c r="A62" s="188"/>
      <c r="B62" s="187"/>
      <c r="C62" s="196"/>
      <c r="D62" s="196"/>
      <c r="E62" s="196"/>
      <c r="F62" s="198"/>
      <c r="G62" s="201"/>
      <c r="H62" s="202"/>
    </row>
    <row r="63" spans="1:8" ht="13.5">
      <c r="A63" s="218" t="s">
        <v>546</v>
      </c>
      <c r="B63" s="219"/>
      <c r="C63" s="221"/>
      <c r="D63" s="222"/>
      <c r="E63" s="222"/>
      <c r="F63" s="223"/>
      <c r="G63" s="222"/>
      <c r="H63" s="224"/>
    </row>
    <row r="64" spans="1:8" ht="13.5">
      <c r="A64" s="220"/>
      <c r="B64" s="219"/>
      <c r="C64" s="225"/>
      <c r="D64" s="225"/>
      <c r="E64" s="225"/>
      <c r="F64" s="225"/>
      <c r="G64" s="225"/>
      <c r="H64" s="226"/>
    </row>
    <row r="65" spans="1:8" ht="2.25" customHeight="1">
      <c r="A65" s="215"/>
      <c r="B65" s="216"/>
      <c r="C65" s="216"/>
      <c r="D65" s="216"/>
      <c r="E65" s="216"/>
      <c r="F65" s="216"/>
      <c r="G65" s="216"/>
      <c r="H65" s="217"/>
    </row>
    <row r="66" spans="1:8" ht="13.5">
      <c r="A66" s="203" t="s">
        <v>551</v>
      </c>
      <c r="B66" s="233"/>
      <c r="C66" s="233"/>
      <c r="D66" s="233"/>
      <c r="E66" s="233"/>
      <c r="F66" s="233"/>
      <c r="G66" s="233"/>
      <c r="H66" s="234"/>
    </row>
    <row r="67" spans="1:8" ht="13.5">
      <c r="A67" s="186" t="s">
        <v>543</v>
      </c>
      <c r="B67" s="187"/>
      <c r="C67" s="189"/>
      <c r="D67" s="190"/>
      <c r="E67" s="190"/>
      <c r="F67" s="190"/>
      <c r="G67" s="190"/>
      <c r="H67" s="191"/>
    </row>
    <row r="68" spans="1:8" ht="13.5">
      <c r="A68" s="188"/>
      <c r="B68" s="187"/>
      <c r="C68" s="192"/>
      <c r="D68" s="192"/>
      <c r="E68" s="192"/>
      <c r="F68" s="192"/>
      <c r="G68" s="192"/>
      <c r="H68" s="193"/>
    </row>
    <row r="69" spans="1:8" ht="13.5">
      <c r="A69" s="186" t="s">
        <v>547</v>
      </c>
      <c r="B69" s="187"/>
      <c r="C69" s="194"/>
      <c r="D69" s="195"/>
      <c r="E69" s="195"/>
      <c r="F69" s="197" t="s">
        <v>544</v>
      </c>
      <c r="G69" s="199"/>
      <c r="H69" s="200"/>
    </row>
    <row r="70" spans="1:8" ht="13.5">
      <c r="A70" s="188"/>
      <c r="B70" s="187"/>
      <c r="C70" s="196"/>
      <c r="D70" s="196"/>
      <c r="E70" s="196"/>
      <c r="F70" s="198"/>
      <c r="G70" s="201"/>
      <c r="H70" s="202"/>
    </row>
    <row r="71" spans="1:8" ht="13.5">
      <c r="A71" s="218" t="s">
        <v>546</v>
      </c>
      <c r="B71" s="219"/>
      <c r="C71" s="221"/>
      <c r="D71" s="222"/>
      <c r="E71" s="222"/>
      <c r="F71" s="223"/>
      <c r="G71" s="222"/>
      <c r="H71" s="224"/>
    </row>
    <row r="72" spans="1:8" ht="13.5">
      <c r="A72" s="220"/>
      <c r="B72" s="219"/>
      <c r="C72" s="225"/>
      <c r="D72" s="225"/>
      <c r="E72" s="225"/>
      <c r="F72" s="225"/>
      <c r="G72" s="225"/>
      <c r="H72" s="226"/>
    </row>
    <row r="73" spans="1:8" ht="2.25" customHeight="1">
      <c r="A73" s="215"/>
      <c r="B73" s="216"/>
      <c r="C73" s="216"/>
      <c r="D73" s="216"/>
      <c r="E73" s="216"/>
      <c r="F73" s="216"/>
      <c r="G73" s="216"/>
      <c r="H73" s="217"/>
    </row>
    <row r="74" spans="1:8" ht="13.5">
      <c r="A74" s="203" t="s">
        <v>553</v>
      </c>
      <c r="B74" s="233"/>
      <c r="C74" s="233"/>
      <c r="D74" s="233"/>
      <c r="E74" s="233"/>
      <c r="F74" s="233"/>
      <c r="G74" s="233"/>
      <c r="H74" s="234"/>
    </row>
    <row r="75" spans="1:8" ht="13.5">
      <c r="A75" s="186" t="s">
        <v>543</v>
      </c>
      <c r="B75" s="187"/>
      <c r="C75" s="189"/>
      <c r="D75" s="190"/>
      <c r="E75" s="190"/>
      <c r="F75" s="190"/>
      <c r="G75" s="190"/>
      <c r="H75" s="191"/>
    </row>
    <row r="76" spans="1:8" ht="13.5">
      <c r="A76" s="188"/>
      <c r="B76" s="187"/>
      <c r="C76" s="192"/>
      <c r="D76" s="192"/>
      <c r="E76" s="192"/>
      <c r="F76" s="192"/>
      <c r="G76" s="192"/>
      <c r="H76" s="193"/>
    </row>
    <row r="77" spans="1:8" ht="13.5">
      <c r="A77" s="186" t="s">
        <v>547</v>
      </c>
      <c r="B77" s="187"/>
      <c r="C77" s="194"/>
      <c r="D77" s="195"/>
      <c r="E77" s="195"/>
      <c r="F77" s="197" t="s">
        <v>544</v>
      </c>
      <c r="G77" s="199"/>
      <c r="H77" s="200"/>
    </row>
    <row r="78" spans="1:8" ht="13.5">
      <c r="A78" s="188"/>
      <c r="B78" s="187"/>
      <c r="C78" s="196"/>
      <c r="D78" s="196"/>
      <c r="E78" s="196"/>
      <c r="F78" s="198"/>
      <c r="G78" s="201"/>
      <c r="H78" s="202"/>
    </row>
    <row r="79" spans="1:8" ht="13.5">
      <c r="A79" s="218" t="s">
        <v>546</v>
      </c>
      <c r="B79" s="219"/>
      <c r="C79" s="221"/>
      <c r="D79" s="222"/>
      <c r="E79" s="222"/>
      <c r="F79" s="223"/>
      <c r="G79" s="222"/>
      <c r="H79" s="224"/>
    </row>
    <row r="80" spans="1:8" ht="13.5">
      <c r="A80" s="220"/>
      <c r="B80" s="219"/>
      <c r="C80" s="225"/>
      <c r="D80" s="225"/>
      <c r="E80" s="225"/>
      <c r="F80" s="225"/>
      <c r="G80" s="225"/>
      <c r="H80" s="226"/>
    </row>
    <row r="81" spans="1:8" ht="2.25" customHeight="1">
      <c r="A81" s="215"/>
      <c r="B81" s="216"/>
      <c r="C81" s="216"/>
      <c r="D81" s="216"/>
      <c r="E81" s="216"/>
      <c r="F81" s="216"/>
      <c r="G81" s="216"/>
      <c r="H81" s="217"/>
    </row>
    <row r="82" spans="1:8" ht="13.5">
      <c r="A82" s="203" t="s">
        <v>553</v>
      </c>
      <c r="B82" s="233"/>
      <c r="C82" s="233"/>
      <c r="D82" s="233"/>
      <c r="E82" s="233"/>
      <c r="F82" s="233"/>
      <c r="G82" s="233"/>
      <c r="H82" s="234"/>
    </row>
    <row r="83" spans="1:8" ht="13.5">
      <c r="A83" s="186" t="s">
        <v>543</v>
      </c>
      <c r="B83" s="187"/>
      <c r="C83" s="189"/>
      <c r="D83" s="190"/>
      <c r="E83" s="190"/>
      <c r="F83" s="190"/>
      <c r="G83" s="190"/>
      <c r="H83" s="191"/>
    </row>
    <row r="84" spans="1:8" ht="13.5">
      <c r="A84" s="188"/>
      <c r="B84" s="187"/>
      <c r="C84" s="192"/>
      <c r="D84" s="192"/>
      <c r="E84" s="192"/>
      <c r="F84" s="192"/>
      <c r="G84" s="192"/>
      <c r="H84" s="193"/>
    </row>
    <row r="85" spans="1:8" ht="13.5">
      <c r="A85" s="186" t="s">
        <v>547</v>
      </c>
      <c r="B85" s="187"/>
      <c r="C85" s="194"/>
      <c r="D85" s="195"/>
      <c r="E85" s="195"/>
      <c r="F85" s="197" t="s">
        <v>544</v>
      </c>
      <c r="G85" s="199"/>
      <c r="H85" s="200"/>
    </row>
    <row r="86" spans="1:8" ht="13.5">
      <c r="A86" s="188"/>
      <c r="B86" s="187"/>
      <c r="C86" s="196"/>
      <c r="D86" s="196"/>
      <c r="E86" s="196"/>
      <c r="F86" s="198"/>
      <c r="G86" s="201"/>
      <c r="H86" s="202"/>
    </row>
    <row r="87" spans="1:8" ht="13.5">
      <c r="A87" s="218" t="s">
        <v>546</v>
      </c>
      <c r="B87" s="219"/>
      <c r="C87" s="221"/>
      <c r="D87" s="222"/>
      <c r="E87" s="222"/>
      <c r="F87" s="223"/>
      <c r="G87" s="222"/>
      <c r="H87" s="224"/>
    </row>
    <row r="88" spans="1:8" ht="13.5">
      <c r="A88" s="220"/>
      <c r="B88" s="219"/>
      <c r="C88" s="225"/>
      <c r="D88" s="225"/>
      <c r="E88" s="225"/>
      <c r="F88" s="225"/>
      <c r="G88" s="225"/>
      <c r="H88" s="226"/>
    </row>
    <row r="89" spans="1:8" ht="2.25" customHeight="1">
      <c r="A89" s="215"/>
      <c r="B89" s="216"/>
      <c r="C89" s="216"/>
      <c r="D89" s="216"/>
      <c r="E89" s="216"/>
      <c r="F89" s="216"/>
      <c r="G89" s="216"/>
      <c r="H89" s="217"/>
    </row>
    <row r="90" spans="1:8" ht="13.5">
      <c r="A90" s="203" t="s">
        <v>553</v>
      </c>
      <c r="B90" s="233"/>
      <c r="C90" s="233"/>
      <c r="D90" s="233"/>
      <c r="E90" s="233"/>
      <c r="F90" s="233"/>
      <c r="G90" s="233"/>
      <c r="H90" s="234"/>
    </row>
    <row r="91" spans="1:8" ht="13.5">
      <c r="A91" s="186" t="s">
        <v>543</v>
      </c>
      <c r="B91" s="187"/>
      <c r="C91" s="189"/>
      <c r="D91" s="190"/>
      <c r="E91" s="190"/>
      <c r="F91" s="190"/>
      <c r="G91" s="190"/>
      <c r="H91" s="191"/>
    </row>
    <row r="92" spans="1:8" ht="13.5">
      <c r="A92" s="188"/>
      <c r="B92" s="187"/>
      <c r="C92" s="192"/>
      <c r="D92" s="192"/>
      <c r="E92" s="192"/>
      <c r="F92" s="192"/>
      <c r="G92" s="192"/>
      <c r="H92" s="193"/>
    </row>
    <row r="93" spans="1:8" ht="13.5">
      <c r="A93" s="186" t="s">
        <v>547</v>
      </c>
      <c r="B93" s="187"/>
      <c r="C93" s="194"/>
      <c r="D93" s="195"/>
      <c r="E93" s="195"/>
      <c r="F93" s="197" t="s">
        <v>544</v>
      </c>
      <c r="G93" s="199"/>
      <c r="H93" s="200"/>
    </row>
    <row r="94" spans="1:8" ht="13.5">
      <c r="A94" s="188"/>
      <c r="B94" s="187"/>
      <c r="C94" s="196"/>
      <c r="D94" s="196"/>
      <c r="E94" s="196"/>
      <c r="F94" s="198"/>
      <c r="G94" s="201"/>
      <c r="H94" s="202"/>
    </row>
    <row r="95" spans="1:8" ht="13.5">
      <c r="A95" s="218" t="s">
        <v>546</v>
      </c>
      <c r="B95" s="219"/>
      <c r="C95" s="221"/>
      <c r="D95" s="222"/>
      <c r="E95" s="222"/>
      <c r="F95" s="223"/>
      <c r="G95" s="222"/>
      <c r="H95" s="224"/>
    </row>
    <row r="96" spans="1:8" ht="13.5">
      <c r="A96" s="220"/>
      <c r="B96" s="219"/>
      <c r="C96" s="225"/>
      <c r="D96" s="225"/>
      <c r="E96" s="225"/>
      <c r="F96" s="225"/>
      <c r="G96" s="225"/>
      <c r="H96" s="226"/>
    </row>
    <row r="97" spans="1:8" ht="2.25" customHeight="1">
      <c r="A97" s="215"/>
      <c r="B97" s="216"/>
      <c r="C97" s="216"/>
      <c r="D97" s="216"/>
      <c r="E97" s="216"/>
      <c r="F97" s="216"/>
      <c r="G97" s="216"/>
      <c r="H97" s="217"/>
    </row>
  </sheetData>
  <sheetProtection insertRows="0" insertHyperlinks="0" deleteRows="0" selectLockedCells="1"/>
  <mergeCells count="114">
    <mergeCell ref="A97:H97"/>
    <mergeCell ref="A93:B94"/>
    <mergeCell ref="C93:E94"/>
    <mergeCell ref="F93:F94"/>
    <mergeCell ref="G93:H94"/>
    <mergeCell ref="A95:B96"/>
    <mergeCell ref="C95:H96"/>
    <mergeCell ref="A87:B88"/>
    <mergeCell ref="C87:H88"/>
    <mergeCell ref="A89:H89"/>
    <mergeCell ref="A91:B92"/>
    <mergeCell ref="C91:H92"/>
    <mergeCell ref="A90:H90"/>
    <mergeCell ref="A81:H81"/>
    <mergeCell ref="A83:B84"/>
    <mergeCell ref="C83:H84"/>
    <mergeCell ref="A85:B86"/>
    <mergeCell ref="C85:E86"/>
    <mergeCell ref="F85:F86"/>
    <mergeCell ref="G85:H86"/>
    <mergeCell ref="A82:H82"/>
    <mergeCell ref="A77:B78"/>
    <mergeCell ref="C77:E78"/>
    <mergeCell ref="F77:F78"/>
    <mergeCell ref="G77:H78"/>
    <mergeCell ref="A79:B80"/>
    <mergeCell ref="C79:H80"/>
    <mergeCell ref="A73:H73"/>
    <mergeCell ref="A75:B76"/>
    <mergeCell ref="C75:H76"/>
    <mergeCell ref="A74:H74"/>
    <mergeCell ref="A65:H65"/>
    <mergeCell ref="A67:B68"/>
    <mergeCell ref="C67:H68"/>
    <mergeCell ref="A69:B70"/>
    <mergeCell ref="C69:E70"/>
    <mergeCell ref="F69:F70"/>
    <mergeCell ref="G69:H70"/>
    <mergeCell ref="A66:H66"/>
    <mergeCell ref="A63:B64"/>
    <mergeCell ref="C63:H64"/>
    <mergeCell ref="A55:B56"/>
    <mergeCell ref="C55:H56"/>
    <mergeCell ref="A57:H57"/>
    <mergeCell ref="A59:B60"/>
    <mergeCell ref="C59:H60"/>
    <mergeCell ref="A58:H58"/>
    <mergeCell ref="A71:B72"/>
    <mergeCell ref="C71:H72"/>
    <mergeCell ref="A51:B52"/>
    <mergeCell ref="C51:H52"/>
    <mergeCell ref="A53:B54"/>
    <mergeCell ref="C53:E54"/>
    <mergeCell ref="F53:F54"/>
    <mergeCell ref="G53:H54"/>
    <mergeCell ref="A50:H50"/>
    <mergeCell ref="A61:B62"/>
    <mergeCell ref="C61:E62"/>
    <mergeCell ref="F61:F62"/>
    <mergeCell ref="G61:H62"/>
    <mergeCell ref="A47:H47"/>
    <mergeCell ref="A48:H48"/>
    <mergeCell ref="A49:H49"/>
    <mergeCell ref="A43:B44"/>
    <mergeCell ref="C43:E44"/>
    <mergeCell ref="F43:F44"/>
    <mergeCell ref="G43:H44"/>
    <mergeCell ref="A45:B46"/>
    <mergeCell ref="C45:H46"/>
    <mergeCell ref="C34:E35"/>
    <mergeCell ref="F34:F35"/>
    <mergeCell ref="G34:H35"/>
    <mergeCell ref="A36:B37"/>
    <mergeCell ref="C36:H37"/>
    <mergeCell ref="A41:B42"/>
    <mergeCell ref="C41:H42"/>
    <mergeCell ref="A30:H31"/>
    <mergeCell ref="A32:B33"/>
    <mergeCell ref="C32:H33"/>
    <mergeCell ref="A34:B35"/>
    <mergeCell ref="A38:H38"/>
    <mergeCell ref="A39:H40"/>
    <mergeCell ref="A29:H29"/>
    <mergeCell ref="C23:H24"/>
    <mergeCell ref="C25:E26"/>
    <mergeCell ref="F25:F26"/>
    <mergeCell ref="G25:H26"/>
    <mergeCell ref="A27:B28"/>
    <mergeCell ref="C27:H28"/>
    <mergeCell ref="A9:B10"/>
    <mergeCell ref="C9:H10"/>
    <mergeCell ref="A11:H11"/>
    <mergeCell ref="A12:H13"/>
    <mergeCell ref="A20:H20"/>
    <mergeCell ref="A21:H22"/>
    <mergeCell ref="C14:H15"/>
    <mergeCell ref="C16:E17"/>
    <mergeCell ref="F16:F17"/>
    <mergeCell ref="A23:B24"/>
    <mergeCell ref="A25:B26"/>
    <mergeCell ref="A16:B17"/>
    <mergeCell ref="G16:H17"/>
    <mergeCell ref="A18:B19"/>
    <mergeCell ref="C18:H19"/>
    <mergeCell ref="A14:B15"/>
    <mergeCell ref="A5:B6"/>
    <mergeCell ref="C5:H6"/>
    <mergeCell ref="A7:B8"/>
    <mergeCell ref="C7:E8"/>
    <mergeCell ref="F7:F8"/>
    <mergeCell ref="G7:H8"/>
    <mergeCell ref="A3:H4"/>
    <mergeCell ref="A1:H1"/>
    <mergeCell ref="A2:H2"/>
  </mergeCells>
  <printOptions horizontalCentered="1"/>
  <pageMargins left="0.7" right="0.7" top="1.13541666666667" bottom="0.75" header="0.3" footer="0.3"/>
  <pageSetup horizontalDpi="600" verticalDpi="600" orientation="portrait" r:id="rId1"/>
  <headerFooter>
    <oddHeader>&amp;C&amp;"Times New Roman,Bold"CENTER SIGNATURES
&amp;9By signing below I agree to having read and support the center's CTST plan in its entirety.&amp;11
</oddHeader>
    <oddFooter>&amp;L&amp;"Times New Roman,Regular"&amp;8FORM CTST-1 - 2015&amp;R&amp;"Times New Roman,Regular"&amp;8Page &amp;P of &amp;N</oddFooter>
  </headerFooter>
  <rowBreaks count="1" manualBreakCount="1">
    <brk id="48" max="255" man="1"/>
  </rowBreaks>
</worksheet>
</file>

<file path=xl/worksheets/sheet4.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22">
      <selection activeCell="I28" sqref="I28"/>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17.01</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t="s">
        <v>179</v>
      </c>
      <c r="B4" s="67">
        <v>48</v>
      </c>
      <c r="C4" s="69"/>
      <c r="D4" s="68"/>
      <c r="E4" s="67"/>
      <c r="F4" s="69"/>
      <c r="G4" s="68"/>
      <c r="H4" s="67"/>
      <c r="I4" s="69"/>
    </row>
    <row r="5" spans="1:9" s="90" customFormat="1" ht="12.75" customHeight="1">
      <c r="A5" s="68" t="s">
        <v>190</v>
      </c>
      <c r="B5" s="67">
        <v>24</v>
      </c>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0" t="s">
        <v>603</v>
      </c>
      <c r="B8" s="309">
        <f>SUM(B4:B7,E4:E7,H4:H7)</f>
        <v>72</v>
      </c>
      <c r="C8" s="310"/>
      <c r="D8" s="245" t="s">
        <v>595</v>
      </c>
      <c r="E8" s="246"/>
      <c r="F8" s="77">
        <f>(2*I17)</f>
        <v>0</v>
      </c>
      <c r="G8" s="78" t="s">
        <v>596</v>
      </c>
      <c r="H8" s="247">
        <f>SUM(I17/B8)</f>
        <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5" customHeight="1">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88:I88"/>
    <mergeCell ref="D89:I89"/>
    <mergeCell ref="D90:I90"/>
    <mergeCell ref="D91:I91"/>
    <mergeCell ref="D92:I92"/>
    <mergeCell ref="D93:I93"/>
    <mergeCell ref="D94:I94"/>
    <mergeCell ref="D95:I95"/>
    <mergeCell ref="D96:I96"/>
    <mergeCell ref="B8:C8"/>
    <mergeCell ref="A160:B160"/>
    <mergeCell ref="D160:F160"/>
    <mergeCell ref="G160:I160"/>
    <mergeCell ref="A217:I217"/>
    <mergeCell ref="A218:H218"/>
    <mergeCell ref="B170:H170"/>
    <mergeCell ref="B171:H171"/>
    <mergeCell ref="B172:H172"/>
    <mergeCell ref="B173:H173"/>
    <mergeCell ref="B174:H174"/>
    <mergeCell ref="A212:I212"/>
    <mergeCell ref="A214:I214"/>
    <mergeCell ref="A216:I216"/>
    <mergeCell ref="A213:I213"/>
    <mergeCell ref="A215:I215"/>
    <mergeCell ref="B207:H207"/>
    <mergeCell ref="B208:H208"/>
    <mergeCell ref="B209:H209"/>
    <mergeCell ref="B210:H210"/>
    <mergeCell ref="B211:H211"/>
    <mergeCell ref="B201:H201"/>
    <mergeCell ref="B202:H202"/>
    <mergeCell ref="B203:H203"/>
    <mergeCell ref="B204:H204"/>
    <mergeCell ref="A200:H200"/>
    <mergeCell ref="B196:H196"/>
    <mergeCell ref="B197:H197"/>
    <mergeCell ref="B198:H198"/>
    <mergeCell ref="B199:H199"/>
    <mergeCell ref="B191:H191"/>
    <mergeCell ref="B193:H193"/>
    <mergeCell ref="B195:H195"/>
    <mergeCell ref="A192:H192"/>
    <mergeCell ref="B186:H186"/>
    <mergeCell ref="B187:H187"/>
    <mergeCell ref="B188:H188"/>
    <mergeCell ref="B189:H189"/>
    <mergeCell ref="B190:H190"/>
    <mergeCell ref="B181:H181"/>
    <mergeCell ref="B182:H182"/>
    <mergeCell ref="B183:H183"/>
    <mergeCell ref="B184:H184"/>
    <mergeCell ref="B176:H176"/>
    <mergeCell ref="B177:H177"/>
    <mergeCell ref="B178:H178"/>
    <mergeCell ref="B180:H180"/>
    <mergeCell ref="B175:H175"/>
    <mergeCell ref="A159:I159"/>
    <mergeCell ref="A161:I161"/>
    <mergeCell ref="B165:H165"/>
    <mergeCell ref="B166:H166"/>
    <mergeCell ref="B169:H169"/>
    <mergeCell ref="B163:H163"/>
    <mergeCell ref="B164:H164"/>
    <mergeCell ref="A162:H162"/>
    <mergeCell ref="A167:H167"/>
    <mergeCell ref="D156:I156"/>
    <mergeCell ref="D157:I157"/>
    <mergeCell ref="D158:I158"/>
    <mergeCell ref="A157:C157"/>
    <mergeCell ref="A158:C158"/>
    <mergeCell ref="A152:C152"/>
    <mergeCell ref="A153:C153"/>
    <mergeCell ref="A154:C154"/>
    <mergeCell ref="A155:C155"/>
    <mergeCell ref="A156:C156"/>
    <mergeCell ref="D152:I152"/>
    <mergeCell ref="D153:I153"/>
    <mergeCell ref="D154:I154"/>
    <mergeCell ref="D155:I155"/>
    <mergeCell ref="A147:C147"/>
    <mergeCell ref="A148:C148"/>
    <mergeCell ref="A149:C149"/>
    <mergeCell ref="A150:C150"/>
    <mergeCell ref="A151:C151"/>
    <mergeCell ref="C129:I129"/>
    <mergeCell ref="C130:I130"/>
    <mergeCell ref="C131:I131"/>
    <mergeCell ref="C132:I132"/>
    <mergeCell ref="A133:I133"/>
    <mergeCell ref="A145:I145"/>
    <mergeCell ref="A146:I146"/>
    <mergeCell ref="D147:I147"/>
    <mergeCell ref="D148:I148"/>
    <mergeCell ref="D149:I149"/>
    <mergeCell ref="D150:I150"/>
    <mergeCell ref="D151:I151"/>
    <mergeCell ref="C124:I124"/>
    <mergeCell ref="C125:I125"/>
    <mergeCell ref="C126:I126"/>
    <mergeCell ref="C127:I127"/>
    <mergeCell ref="C128:I128"/>
    <mergeCell ref="C119:I119"/>
    <mergeCell ref="C120:I120"/>
    <mergeCell ref="C121:I121"/>
    <mergeCell ref="C122:I122"/>
    <mergeCell ref="C123:I123"/>
    <mergeCell ref="C114:I114"/>
    <mergeCell ref="C115:I115"/>
    <mergeCell ref="C116:I116"/>
    <mergeCell ref="C117:I117"/>
    <mergeCell ref="C118:I118"/>
    <mergeCell ref="C109:I109"/>
    <mergeCell ref="C112:I112"/>
    <mergeCell ref="C111:I111"/>
    <mergeCell ref="C110:I110"/>
    <mergeCell ref="C113:I113"/>
    <mergeCell ref="A124:B124"/>
    <mergeCell ref="A125:B125"/>
    <mergeCell ref="A126:B126"/>
    <mergeCell ref="A132:B132"/>
    <mergeCell ref="A131:B131"/>
    <mergeCell ref="A130:B130"/>
    <mergeCell ref="A129:B129"/>
    <mergeCell ref="A128:B128"/>
    <mergeCell ref="A127:B127"/>
    <mergeCell ref="A109:B109"/>
    <mergeCell ref="A110:B110"/>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04:I104"/>
    <mergeCell ref="A107:I107"/>
    <mergeCell ref="A108:B108"/>
    <mergeCell ref="C108:I108"/>
    <mergeCell ref="A103:C103"/>
    <mergeCell ref="A91:C91"/>
    <mergeCell ref="A90:C90"/>
    <mergeCell ref="D97:I97"/>
    <mergeCell ref="D98:I98"/>
    <mergeCell ref="D99:I99"/>
    <mergeCell ref="D100:I100"/>
    <mergeCell ref="D101:I101"/>
    <mergeCell ref="D102:I102"/>
    <mergeCell ref="D103:I103"/>
    <mergeCell ref="A89:C89"/>
    <mergeCell ref="A88:C88"/>
    <mergeCell ref="A102:C102"/>
    <mergeCell ref="A101:C101"/>
    <mergeCell ref="A100:C100"/>
    <mergeCell ref="A99:C99"/>
    <mergeCell ref="A98:C98"/>
    <mergeCell ref="A97:C97"/>
    <mergeCell ref="A96:C96"/>
    <mergeCell ref="A95:C95"/>
    <mergeCell ref="A94:C94"/>
    <mergeCell ref="A93:C93"/>
    <mergeCell ref="A92:C92"/>
    <mergeCell ref="A85:C85"/>
    <mergeCell ref="A87:C87"/>
    <mergeCell ref="A86:C86"/>
    <mergeCell ref="D85:I85"/>
    <mergeCell ref="D86:I86"/>
    <mergeCell ref="D87:I87"/>
    <mergeCell ref="A83:C83"/>
    <mergeCell ref="A84:C84"/>
    <mergeCell ref="A78:F78"/>
    <mergeCell ref="A79:F79"/>
    <mergeCell ref="A80:F80"/>
    <mergeCell ref="A81:H81"/>
    <mergeCell ref="A82:I82"/>
    <mergeCell ref="D83:I83"/>
    <mergeCell ref="D84:I84"/>
    <mergeCell ref="A73:F73"/>
    <mergeCell ref="A74:F74"/>
    <mergeCell ref="A75:H75"/>
    <mergeCell ref="A76:F76"/>
    <mergeCell ref="A77:F77"/>
    <mergeCell ref="A69:H69"/>
    <mergeCell ref="A70:F70"/>
    <mergeCell ref="A71:F71"/>
    <mergeCell ref="A72:F72"/>
    <mergeCell ref="A64:F64"/>
    <mergeCell ref="A65:F65"/>
    <mergeCell ref="A66:F66"/>
    <mergeCell ref="A67:F67"/>
    <mergeCell ref="A68:F68"/>
    <mergeCell ref="A58:F58"/>
    <mergeCell ref="A59:F59"/>
    <mergeCell ref="A60:F60"/>
    <mergeCell ref="A61:F61"/>
    <mergeCell ref="A63:I63"/>
    <mergeCell ref="A62:H62"/>
    <mergeCell ref="A53:F53"/>
    <mergeCell ref="A54:F54"/>
    <mergeCell ref="A55:F55"/>
    <mergeCell ref="A57:F57"/>
    <mergeCell ref="A56:H56"/>
    <mergeCell ref="A49:F49"/>
    <mergeCell ref="A50:F50"/>
    <mergeCell ref="A51:F51"/>
    <mergeCell ref="A52:F52"/>
    <mergeCell ref="A21:I21"/>
    <mergeCell ref="A20:I20"/>
    <mergeCell ref="A22:I22"/>
    <mergeCell ref="A46:F46"/>
    <mergeCell ref="A45:F45"/>
    <mergeCell ref="A44:F44"/>
    <mergeCell ref="A48:F48"/>
    <mergeCell ref="A47:H47"/>
    <mergeCell ref="A32:F32"/>
    <mergeCell ref="A31:F31"/>
    <mergeCell ref="A30:F30"/>
    <mergeCell ref="A29:F29"/>
    <mergeCell ref="A43:F43"/>
    <mergeCell ref="A42:F42"/>
    <mergeCell ref="A41:F41"/>
    <mergeCell ref="A40:F40"/>
    <mergeCell ref="A39:F39"/>
    <mergeCell ref="A38:F38"/>
    <mergeCell ref="A37:F37"/>
    <mergeCell ref="A36:F36"/>
    <mergeCell ref="A35:F35"/>
    <mergeCell ref="A34:F34"/>
    <mergeCell ref="A33:F33"/>
    <mergeCell ref="A205:H205"/>
    <mergeCell ref="D1:E1"/>
    <mergeCell ref="B2:D2"/>
    <mergeCell ref="E2:G2"/>
    <mergeCell ref="H2:I2"/>
    <mergeCell ref="A11:H11"/>
    <mergeCell ref="A12:H12"/>
    <mergeCell ref="A13:H13"/>
    <mergeCell ref="A14:H14"/>
    <mergeCell ref="D8:E8"/>
    <mergeCell ref="H8:I8"/>
    <mergeCell ref="A19:I19"/>
    <mergeCell ref="A18:I18"/>
    <mergeCell ref="A10:H10"/>
    <mergeCell ref="A15:H15"/>
    <mergeCell ref="A16:H16"/>
    <mergeCell ref="A17:H17"/>
    <mergeCell ref="A23:F23"/>
    <mergeCell ref="A24:F24"/>
    <mergeCell ref="A25:F25"/>
    <mergeCell ref="A28:F28"/>
    <mergeCell ref="A27:F27"/>
    <mergeCell ref="A26:F26"/>
    <mergeCell ref="A9:I9"/>
  </mergeCells>
  <dataValidations count="2">
    <dataValidation type="list" allowBlank="1" showInputMessage="1" showErrorMessage="1" sqref="G4:G7 D4:D7 A4:A7">
      <formula1>Trades</formula1>
    </dataValidation>
    <dataValidation allowBlank="1" showErrorMessage="1" sqref="G8:H8 A8:B8 D8"/>
  </dataValidations>
  <hyperlinks>
    <hyperlink ref="A11:H11" location="'17.01'!A47" display="MATERIALS AND SUPPLIES"/>
    <hyperlink ref="A12:H12" location="'17.01'!A56" display="JOB-SITE POWER TOOLS AND EQUIPMENT"/>
    <hyperlink ref="A13:H13" location="'17.01'!A62" display="EQUIPMENT RENTAL"/>
    <hyperlink ref="A14:H14" location="'17.01'!A69" display="CONTRACTED SERVICES"/>
    <hyperlink ref="A15:H15" location="'17.01'!A75" display="AGENCY TECHNICAL SERVICES"/>
    <hyperlink ref="A16:H16" location="'17.01'!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K35"/>
  <sheetViews>
    <sheetView zoomScalePageLayoutView="0" workbookViewId="0" topLeftCell="G1">
      <selection activeCell="K12" sqref="K2:K12"/>
    </sheetView>
  </sheetViews>
  <sheetFormatPr defaultColWidth="9.140625" defaultRowHeight="15"/>
  <cols>
    <col min="1" max="1" width="15.140625" style="6" customWidth="1"/>
    <col min="2" max="2" width="18.00390625" style="6" customWidth="1"/>
    <col min="3" max="3" width="16.7109375" style="6" customWidth="1"/>
    <col min="4" max="4" width="20.00390625" style="6" customWidth="1"/>
    <col min="5" max="5" width="16.57421875" style="6" customWidth="1"/>
    <col min="6" max="6" width="16.8515625" style="6" customWidth="1"/>
    <col min="7" max="7" width="16.140625" style="6" customWidth="1"/>
    <col min="8" max="8" width="26.57421875" style="6" customWidth="1"/>
    <col min="9" max="9" width="15.57421875" style="6" customWidth="1"/>
    <col min="10" max="10" width="70.00390625" style="6" customWidth="1"/>
    <col min="11" max="11" width="15.00390625" style="6" customWidth="1"/>
    <col min="12" max="16384" width="9.140625" style="6" customWidth="1"/>
  </cols>
  <sheetData>
    <row r="1" spans="1:11" s="5" customFormat="1" ht="12">
      <c r="A1" s="5" t="s">
        <v>88</v>
      </c>
      <c r="B1" s="5" t="s">
        <v>85</v>
      </c>
      <c r="C1" s="5" t="s">
        <v>86</v>
      </c>
      <c r="D1" s="5" t="s">
        <v>87</v>
      </c>
      <c r="E1" s="5" t="s">
        <v>133</v>
      </c>
      <c r="F1" s="5" t="s">
        <v>134</v>
      </c>
      <c r="G1" s="5" t="s">
        <v>176</v>
      </c>
      <c r="H1" s="5" t="s">
        <v>204</v>
      </c>
      <c r="I1" s="5" t="s">
        <v>221</v>
      </c>
      <c r="J1" s="5" t="s">
        <v>226</v>
      </c>
      <c r="K1" s="5" t="s">
        <v>244</v>
      </c>
    </row>
    <row r="2" spans="1:11" ht="12">
      <c r="A2" s="6" t="s">
        <v>42</v>
      </c>
      <c r="B2" s="7" t="s">
        <v>42</v>
      </c>
      <c r="C2" s="6" t="s">
        <v>66</v>
      </c>
      <c r="D2" s="6" t="s">
        <v>89</v>
      </c>
      <c r="E2" s="6" t="s">
        <v>109</v>
      </c>
      <c r="F2" s="8" t="s">
        <v>135</v>
      </c>
      <c r="G2" s="9" t="s">
        <v>154</v>
      </c>
      <c r="H2" s="6" t="s">
        <v>183</v>
      </c>
      <c r="I2" s="6" t="s">
        <v>222</v>
      </c>
      <c r="J2" s="6" t="s">
        <v>237</v>
      </c>
      <c r="K2" s="6" t="s">
        <v>247</v>
      </c>
    </row>
    <row r="3" spans="1:11" ht="12">
      <c r="A3" s="6" t="s">
        <v>43</v>
      </c>
      <c r="B3" s="7" t="s">
        <v>47</v>
      </c>
      <c r="C3" s="6" t="s">
        <v>67</v>
      </c>
      <c r="D3" s="6" t="s">
        <v>90</v>
      </c>
      <c r="E3" s="6" t="s">
        <v>110</v>
      </c>
      <c r="F3" s="8" t="s">
        <v>136</v>
      </c>
      <c r="G3" s="9" t="s">
        <v>155</v>
      </c>
      <c r="H3" s="6" t="s">
        <v>179</v>
      </c>
      <c r="I3" s="6" t="s">
        <v>223</v>
      </c>
      <c r="J3" s="6" t="s">
        <v>236</v>
      </c>
      <c r="K3" s="6" t="s">
        <v>248</v>
      </c>
    </row>
    <row r="4" spans="1:11" ht="12">
      <c r="A4" s="6" t="s">
        <v>44</v>
      </c>
      <c r="B4" s="10" t="s">
        <v>48</v>
      </c>
      <c r="C4" s="6" t="s">
        <v>68</v>
      </c>
      <c r="D4" s="6" t="s">
        <v>91</v>
      </c>
      <c r="E4" s="6" t="s">
        <v>111</v>
      </c>
      <c r="F4" s="8" t="s">
        <v>137</v>
      </c>
      <c r="G4" s="9" t="s">
        <v>156</v>
      </c>
      <c r="H4" s="6" t="s">
        <v>181</v>
      </c>
      <c r="J4" s="6" t="s">
        <v>238</v>
      </c>
      <c r="K4" s="6" t="s">
        <v>249</v>
      </c>
    </row>
    <row r="5" spans="1:11" ht="12">
      <c r="A5" s="6" t="s">
        <v>45</v>
      </c>
      <c r="B5" s="9" t="s">
        <v>49</v>
      </c>
      <c r="C5" s="6" t="s">
        <v>69</v>
      </c>
      <c r="D5" s="6" t="s">
        <v>92</v>
      </c>
      <c r="E5" s="6" t="s">
        <v>112</v>
      </c>
      <c r="F5" s="8" t="s">
        <v>138</v>
      </c>
      <c r="G5" s="9" t="s">
        <v>157</v>
      </c>
      <c r="H5" s="6" t="s">
        <v>216</v>
      </c>
      <c r="J5" s="6" t="s">
        <v>239</v>
      </c>
      <c r="K5" s="6" t="s">
        <v>250</v>
      </c>
    </row>
    <row r="6" spans="1:11" ht="12">
      <c r="A6" s="6" t="s">
        <v>46</v>
      </c>
      <c r="B6" s="10" t="s">
        <v>50</v>
      </c>
      <c r="C6" s="6" t="s">
        <v>70</v>
      </c>
      <c r="D6" s="6" t="s">
        <v>93</v>
      </c>
      <c r="E6" s="6" t="s">
        <v>113</v>
      </c>
      <c r="F6" s="8" t="s">
        <v>139</v>
      </c>
      <c r="G6" s="9" t="s">
        <v>158</v>
      </c>
      <c r="H6" s="6" t="s">
        <v>187</v>
      </c>
      <c r="J6" s="6" t="s">
        <v>230</v>
      </c>
      <c r="K6" s="6" t="s">
        <v>251</v>
      </c>
    </row>
    <row r="7" spans="1:11" ht="12">
      <c r="A7" s="6" t="s">
        <v>178</v>
      </c>
      <c r="B7" s="9" t="s">
        <v>51</v>
      </c>
      <c r="C7" s="6" t="s">
        <v>71</v>
      </c>
      <c r="D7" s="6" t="s">
        <v>94</v>
      </c>
      <c r="E7" s="6" t="s">
        <v>114</v>
      </c>
      <c r="F7" s="8" t="s">
        <v>140</v>
      </c>
      <c r="G7" s="9" t="s">
        <v>159</v>
      </c>
      <c r="H7" s="6" t="s">
        <v>205</v>
      </c>
      <c r="J7" s="6" t="s">
        <v>229</v>
      </c>
      <c r="K7" s="6" t="s">
        <v>252</v>
      </c>
    </row>
    <row r="8" spans="2:11" ht="12">
      <c r="B8" s="9" t="s">
        <v>52</v>
      </c>
      <c r="C8" s="6" t="s">
        <v>72</v>
      </c>
      <c r="D8" s="6" t="s">
        <v>95</v>
      </c>
      <c r="E8" s="6" t="s">
        <v>115</v>
      </c>
      <c r="F8" s="8" t="s">
        <v>141</v>
      </c>
      <c r="G8" s="9" t="s">
        <v>160</v>
      </c>
      <c r="H8" s="6" t="s">
        <v>190</v>
      </c>
      <c r="J8" s="6" t="s">
        <v>242</v>
      </c>
      <c r="K8" s="6" t="s">
        <v>253</v>
      </c>
    </row>
    <row r="9" spans="2:11" ht="12">
      <c r="B9" s="9" t="s">
        <v>53</v>
      </c>
      <c r="C9" s="6" t="s">
        <v>73</v>
      </c>
      <c r="D9" s="6" t="s">
        <v>96</v>
      </c>
      <c r="E9" s="6" t="s">
        <v>116</v>
      </c>
      <c r="F9" s="8" t="s">
        <v>142</v>
      </c>
      <c r="G9" s="9" t="s">
        <v>161</v>
      </c>
      <c r="H9" s="6" t="s">
        <v>217</v>
      </c>
      <c r="J9" s="6" t="s">
        <v>240</v>
      </c>
      <c r="K9" s="6" t="s">
        <v>254</v>
      </c>
    </row>
    <row r="10" spans="2:11" ht="12">
      <c r="B10" s="9" t="s">
        <v>54</v>
      </c>
      <c r="C10" s="6" t="s">
        <v>74</v>
      </c>
      <c r="D10" s="6" t="s">
        <v>97</v>
      </c>
      <c r="E10" s="6" t="s">
        <v>117</v>
      </c>
      <c r="F10" s="8" t="s">
        <v>143</v>
      </c>
      <c r="G10" s="11" t="s">
        <v>162</v>
      </c>
      <c r="H10" s="6" t="s">
        <v>185</v>
      </c>
      <c r="J10" s="6" t="s">
        <v>227</v>
      </c>
      <c r="K10" s="6" t="s">
        <v>255</v>
      </c>
    </row>
    <row r="11" spans="2:11" ht="12">
      <c r="B11" s="9" t="s">
        <v>55</v>
      </c>
      <c r="C11" s="6" t="s">
        <v>75</v>
      </c>
      <c r="D11" s="6" t="s">
        <v>98</v>
      </c>
      <c r="E11" s="6" t="s">
        <v>118</v>
      </c>
      <c r="F11" s="8" t="s">
        <v>144</v>
      </c>
      <c r="G11" s="11" t="s">
        <v>163</v>
      </c>
      <c r="H11" s="6" t="s">
        <v>206</v>
      </c>
      <c r="J11" s="6" t="s">
        <v>228</v>
      </c>
      <c r="K11" s="6" t="s">
        <v>256</v>
      </c>
    </row>
    <row r="12" spans="2:11" ht="12">
      <c r="B12" s="9" t="s">
        <v>56</v>
      </c>
      <c r="C12" s="6" t="s">
        <v>76</v>
      </c>
      <c r="D12" s="6" t="s">
        <v>99</v>
      </c>
      <c r="E12" s="6" t="s">
        <v>119</v>
      </c>
      <c r="F12" s="8" t="s">
        <v>145</v>
      </c>
      <c r="G12" s="9" t="s">
        <v>164</v>
      </c>
      <c r="H12" s="6" t="s">
        <v>207</v>
      </c>
      <c r="J12" s="6" t="s">
        <v>235</v>
      </c>
      <c r="K12" s="6" t="s">
        <v>257</v>
      </c>
    </row>
    <row r="13" spans="2:10" ht="12">
      <c r="B13" s="9" t="s">
        <v>57</v>
      </c>
      <c r="C13" s="6" t="s">
        <v>77</v>
      </c>
      <c r="D13" s="6" t="s">
        <v>100</v>
      </c>
      <c r="E13" s="6" t="s">
        <v>120</v>
      </c>
      <c r="F13" s="8" t="s">
        <v>46</v>
      </c>
      <c r="G13" s="9" t="s">
        <v>165</v>
      </c>
      <c r="H13" s="6" t="s">
        <v>208</v>
      </c>
      <c r="J13" s="6" t="s">
        <v>241</v>
      </c>
    </row>
    <row r="14" spans="2:10" ht="12">
      <c r="B14" s="11" t="s">
        <v>58</v>
      </c>
      <c r="C14" s="6" t="s">
        <v>78</v>
      </c>
      <c r="D14" s="6" t="s">
        <v>101</v>
      </c>
      <c r="E14" s="6" t="s">
        <v>121</v>
      </c>
      <c r="F14" s="8" t="s">
        <v>146</v>
      </c>
      <c r="G14" s="11" t="s">
        <v>166</v>
      </c>
      <c r="H14" s="6" t="s">
        <v>184</v>
      </c>
      <c r="J14" s="6" t="s">
        <v>232</v>
      </c>
    </row>
    <row r="15" spans="2:10" ht="12">
      <c r="B15" s="11" t="s">
        <v>59</v>
      </c>
      <c r="C15" s="6" t="s">
        <v>79</v>
      </c>
      <c r="D15" s="6" t="s">
        <v>102</v>
      </c>
      <c r="E15" s="6" t="s">
        <v>122</v>
      </c>
      <c r="F15" s="8" t="s">
        <v>147</v>
      </c>
      <c r="G15" s="9" t="s">
        <v>167</v>
      </c>
      <c r="H15" s="6" t="s">
        <v>192</v>
      </c>
      <c r="J15" s="6" t="s">
        <v>233</v>
      </c>
    </row>
    <row r="16" spans="2:10" ht="12">
      <c r="B16" s="9" t="s">
        <v>60</v>
      </c>
      <c r="C16" s="6" t="s">
        <v>80</v>
      </c>
      <c r="D16" s="6" t="s">
        <v>103</v>
      </c>
      <c r="E16" s="6" t="s">
        <v>123</v>
      </c>
      <c r="F16" s="8" t="s">
        <v>148</v>
      </c>
      <c r="G16" s="11" t="s">
        <v>168</v>
      </c>
      <c r="H16" s="6" t="s">
        <v>200</v>
      </c>
      <c r="J16" s="6" t="s">
        <v>231</v>
      </c>
    </row>
    <row r="17" spans="2:10" ht="12">
      <c r="B17" s="9" t="s">
        <v>61</v>
      </c>
      <c r="C17" s="6" t="s">
        <v>81</v>
      </c>
      <c r="D17" s="6" t="s">
        <v>104</v>
      </c>
      <c r="E17" s="6" t="s">
        <v>124</v>
      </c>
      <c r="F17" s="8" t="s">
        <v>149</v>
      </c>
      <c r="G17" s="9" t="s">
        <v>169</v>
      </c>
      <c r="H17" s="6" t="s">
        <v>201</v>
      </c>
      <c r="J17" s="6" t="s">
        <v>234</v>
      </c>
    </row>
    <row r="18" spans="2:8" ht="12">
      <c r="B18" s="9" t="s">
        <v>62</v>
      </c>
      <c r="C18" s="6" t="s">
        <v>82</v>
      </c>
      <c r="D18" s="6" t="s">
        <v>105</v>
      </c>
      <c r="E18" s="6" t="s">
        <v>125</v>
      </c>
      <c r="F18" s="8" t="s">
        <v>150</v>
      </c>
      <c r="G18" s="9" t="s">
        <v>170</v>
      </c>
      <c r="H18" s="6" t="s">
        <v>209</v>
      </c>
    </row>
    <row r="19" spans="2:8" ht="12">
      <c r="B19" s="9" t="s">
        <v>63</v>
      </c>
      <c r="C19" s="6" t="s">
        <v>83</v>
      </c>
      <c r="D19" s="6" t="s">
        <v>106</v>
      </c>
      <c r="E19" s="6" t="s">
        <v>126</v>
      </c>
      <c r="F19" s="8" t="s">
        <v>151</v>
      </c>
      <c r="G19" s="9" t="s">
        <v>171</v>
      </c>
      <c r="H19" s="6" t="s">
        <v>180</v>
      </c>
    </row>
    <row r="20" spans="2:8" ht="12">
      <c r="B20" s="9" t="s">
        <v>64</v>
      </c>
      <c r="C20" s="6" t="s">
        <v>84</v>
      </c>
      <c r="D20" s="6" t="s">
        <v>107</v>
      </c>
      <c r="E20" s="6" t="s">
        <v>127</v>
      </c>
      <c r="F20" s="8" t="s">
        <v>152</v>
      </c>
      <c r="G20" s="9" t="s">
        <v>172</v>
      </c>
      <c r="H20" s="6" t="s">
        <v>210</v>
      </c>
    </row>
    <row r="21" spans="2:8" ht="12">
      <c r="B21" s="11" t="s">
        <v>65</v>
      </c>
      <c r="D21" s="6" t="s">
        <v>108</v>
      </c>
      <c r="E21" s="6" t="s">
        <v>128</v>
      </c>
      <c r="F21" s="8" t="s">
        <v>153</v>
      </c>
      <c r="G21" s="9" t="s">
        <v>173</v>
      </c>
      <c r="H21" s="6" t="s">
        <v>182</v>
      </c>
    </row>
    <row r="22" spans="5:8" ht="12">
      <c r="E22" s="6" t="s">
        <v>129</v>
      </c>
      <c r="G22" s="9" t="s">
        <v>174</v>
      </c>
      <c r="H22" s="6" t="s">
        <v>188</v>
      </c>
    </row>
    <row r="23" spans="5:8" ht="12">
      <c r="E23" s="6" t="s">
        <v>130</v>
      </c>
      <c r="G23" s="9" t="s">
        <v>175</v>
      </c>
      <c r="H23" s="6" t="s">
        <v>215</v>
      </c>
    </row>
    <row r="24" spans="5:8" ht="12">
      <c r="E24" s="6" t="s">
        <v>131</v>
      </c>
      <c r="H24" s="6" t="s">
        <v>186</v>
      </c>
    </row>
    <row r="25" spans="5:8" ht="12">
      <c r="E25" s="6" t="s">
        <v>132</v>
      </c>
      <c r="H25" s="6" t="s">
        <v>211</v>
      </c>
    </row>
    <row r="26" ht="12">
      <c r="H26" s="6" t="s">
        <v>212</v>
      </c>
    </row>
    <row r="27" ht="12">
      <c r="H27" s="6" t="s">
        <v>218</v>
      </c>
    </row>
    <row r="28" ht="12">
      <c r="H28" s="6" t="s">
        <v>219</v>
      </c>
    </row>
    <row r="29" ht="12">
      <c r="H29" s="6" t="s">
        <v>193</v>
      </c>
    </row>
    <row r="30" ht="12">
      <c r="H30" s="6" t="s">
        <v>189</v>
      </c>
    </row>
    <row r="31" ht="12">
      <c r="H31" s="6" t="s">
        <v>213</v>
      </c>
    </row>
    <row r="32" ht="12">
      <c r="H32" s="6" t="s">
        <v>202</v>
      </c>
    </row>
    <row r="33" ht="12">
      <c r="H33" s="6" t="s">
        <v>214</v>
      </c>
    </row>
    <row r="34" ht="12">
      <c r="H34" s="6" t="s">
        <v>203</v>
      </c>
    </row>
    <row r="35" ht="12">
      <c r="H35" s="6" t="s">
        <v>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17.02</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0" t="s">
        <v>603</v>
      </c>
      <c r="B8" s="314">
        <f>SUM(B4:B7,E4:E7,H4:H7)</f>
        <v>0</v>
      </c>
      <c r="C8" s="314"/>
      <c r="D8" s="245" t="s">
        <v>595</v>
      </c>
      <c r="E8" s="246"/>
      <c r="F8" s="77">
        <f>(2*I17)</f>
        <v>0</v>
      </c>
      <c r="G8" s="78" t="s">
        <v>596</v>
      </c>
      <c r="H8" s="247" t="e">
        <f>SUM(I17/B8)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G8:H8 A8:B8 D8"/>
    <dataValidation type="list" allowBlank="1" showInputMessage="1" showErrorMessage="1" sqref="G4:G7 D4:D7 A4:A7">
      <formula1>Trades</formula1>
    </dataValidation>
  </dataValidations>
  <hyperlinks>
    <hyperlink ref="A11:H11" location="'17.02'!A47" display="MATERIALS AND SUPPLIES"/>
    <hyperlink ref="A12:H12" location="'17.02'!A56" display="JOB-SITE POWER TOOLS AND EQUIPMENT"/>
    <hyperlink ref="A13:H13" location="'17.02'!A62" display="EQUIPMENT RENTAL"/>
    <hyperlink ref="A14:H14" location="'17.02'!A69" display="CONTRACTED SERVICES"/>
    <hyperlink ref="A15:H15" location="'17.02'!A75" display="AGENCY TECHNICAL SERVICES"/>
    <hyperlink ref="A16:H16" location="'17.02'!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7.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40">
      <selection activeCell="H65" sqref="H65"/>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17.03</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SUM(I17/B8)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G8:H8 A8:B8 D8"/>
    <dataValidation type="list" allowBlank="1" showInputMessage="1" showErrorMessage="1" sqref="G4:G7 D4:D7 A4:A7">
      <formula1>Trades</formula1>
    </dataValidation>
  </dataValidations>
  <hyperlinks>
    <hyperlink ref="A11:H11" location="'17.03'!A47" display="MATERIALS AND SUPPLIES"/>
    <hyperlink ref="A12:H12" location="'17.03'!A56" display="JOB-SITE POWER TOOLS AND EQUIPMENT"/>
    <hyperlink ref="A13:H13" location="'17.03'!A62" display="EQUIPMENT RENTAL"/>
    <hyperlink ref="A14:H14" location="'17.03'!A69" display="CONTRACTED SERVICES"/>
    <hyperlink ref="A15:H15" location="'17.03'!A75" display="AGENCY TECHNICAL SERVICES"/>
    <hyperlink ref="A16:H16" location="'17.03'!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8.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6" sqref="B6"/>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17.04</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04'!A47" display="MATERIALS AND SUPPLIES"/>
    <hyperlink ref="A12:H12" location="'17.04'!A56" display="JOB-SITE POWER TOOLS AND EQUIPMENT"/>
    <hyperlink ref="A13:H13" location="'17.04'!A62" display="EQUIPMENT RENTAL"/>
    <hyperlink ref="A14:H14" location="'17.04'!A69" display="CONTRACTED SERVICES"/>
    <hyperlink ref="A15:H15" location="'17.04'!A75" display="AGENCY TECHNICAL SERVICES"/>
    <hyperlink ref="A16:H16" location="'17.04'!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I218"/>
  <sheetViews>
    <sheetView showGridLines="0" view="pageLayout" workbookViewId="0" topLeftCell="A1">
      <selection activeCell="B2" sqref="B2:D2"/>
    </sheetView>
  </sheetViews>
  <sheetFormatPr defaultColWidth="13.57421875" defaultRowHeight="15"/>
  <cols>
    <col min="1" max="1" width="15.57421875" style="84" customWidth="1"/>
    <col min="2" max="2" width="14.421875" style="84" customWidth="1"/>
    <col min="3" max="3" width="13.57421875" style="84" customWidth="1"/>
    <col min="4" max="4" width="15.57421875" style="84" customWidth="1"/>
    <col min="5" max="5" width="12.57421875" style="84" customWidth="1"/>
    <col min="6" max="6" width="13.57421875" style="84" customWidth="1"/>
    <col min="7" max="7" width="15.57421875" style="84" customWidth="1"/>
    <col min="8" max="8" width="12.57421875" style="84" customWidth="1"/>
    <col min="9" max="9" width="13.28125" style="84" customWidth="1"/>
    <col min="10" max="16384" width="13.57421875" style="84" customWidth="1"/>
  </cols>
  <sheetData>
    <row r="1" spans="1:9" ht="15">
      <c r="A1" s="79" t="s">
        <v>194</v>
      </c>
      <c r="B1" s="80"/>
      <c r="C1" s="81" t="s">
        <v>246</v>
      </c>
      <c r="D1" s="238"/>
      <c r="E1" s="238"/>
      <c r="F1" s="81" t="s">
        <v>195</v>
      </c>
      <c r="G1" s="82"/>
      <c r="H1" s="81" t="s">
        <v>196</v>
      </c>
      <c r="I1" s="83">
        <v>17.05</v>
      </c>
    </row>
    <row r="2" spans="1:9" ht="15.75" thickBot="1">
      <c r="A2" s="85" t="s">
        <v>583</v>
      </c>
      <c r="B2" s="239"/>
      <c r="C2" s="239"/>
      <c r="D2" s="240"/>
      <c r="E2" s="241" t="s">
        <v>584</v>
      </c>
      <c r="F2" s="242"/>
      <c r="G2" s="242"/>
      <c r="H2" s="239">
        <f>SUM(C4,C5,C6,C7,F4,F5,F6,F7,I4,I5,I6,I7)</f>
        <v>0</v>
      </c>
      <c r="I2" s="243"/>
    </row>
    <row r="3" spans="1:9" s="89" customFormat="1" ht="12.75">
      <c r="A3" s="86" t="s">
        <v>198</v>
      </c>
      <c r="B3" s="87" t="s">
        <v>199</v>
      </c>
      <c r="C3" s="88" t="s">
        <v>220</v>
      </c>
      <c r="D3" s="86" t="s">
        <v>198</v>
      </c>
      <c r="E3" s="87" t="s">
        <v>199</v>
      </c>
      <c r="F3" s="88" t="s">
        <v>220</v>
      </c>
      <c r="G3" s="86" t="s">
        <v>198</v>
      </c>
      <c r="H3" s="87" t="s">
        <v>199</v>
      </c>
      <c r="I3" s="88" t="s">
        <v>220</v>
      </c>
    </row>
    <row r="4" spans="1:9" s="90" customFormat="1" ht="12.75" customHeight="1">
      <c r="A4" s="68"/>
      <c r="B4" s="67"/>
      <c r="C4" s="69"/>
      <c r="D4" s="68"/>
      <c r="E4" s="67"/>
      <c r="F4" s="69"/>
      <c r="G4" s="68"/>
      <c r="H4" s="67"/>
      <c r="I4" s="69"/>
    </row>
    <row r="5" spans="1:9" s="90" customFormat="1" ht="12.75" customHeight="1">
      <c r="A5" s="68"/>
      <c r="B5" s="67"/>
      <c r="C5" s="69"/>
      <c r="D5" s="68"/>
      <c r="E5" s="67"/>
      <c r="F5" s="69"/>
      <c r="G5" s="68"/>
      <c r="H5" s="67"/>
      <c r="I5" s="69"/>
    </row>
    <row r="6" spans="1:9" s="90" customFormat="1" ht="12.75" customHeight="1">
      <c r="A6" s="68"/>
      <c r="B6" s="67"/>
      <c r="C6" s="69"/>
      <c r="D6" s="68"/>
      <c r="E6" s="67"/>
      <c r="F6" s="69"/>
      <c r="G6" s="68"/>
      <c r="H6" s="67"/>
      <c r="I6" s="69"/>
    </row>
    <row r="7" spans="1:9" s="90" customFormat="1" ht="12.75" customHeight="1" thickBot="1">
      <c r="A7" s="74"/>
      <c r="B7" s="75"/>
      <c r="C7" s="76"/>
      <c r="D7" s="74"/>
      <c r="E7" s="75"/>
      <c r="F7" s="76"/>
      <c r="G7" s="74"/>
      <c r="H7" s="70"/>
      <c r="I7" s="71"/>
    </row>
    <row r="8" spans="1:9" s="90" customFormat="1" ht="12.75" customHeight="1">
      <c r="A8" s="121" t="s">
        <v>603</v>
      </c>
      <c r="B8" s="315">
        <f>SUM(B4:B7,E4:E7,H4:H7)</f>
        <v>0</v>
      </c>
      <c r="C8" s="310"/>
      <c r="D8" s="245" t="s">
        <v>595</v>
      </c>
      <c r="E8" s="246"/>
      <c r="F8" s="77">
        <f>2*I17</f>
        <v>0</v>
      </c>
      <c r="G8" s="78" t="s">
        <v>596</v>
      </c>
      <c r="H8" s="247" t="e">
        <f>SUM(I17/C8)</f>
        <v>#DIV/0!</v>
      </c>
      <c r="I8" s="248"/>
    </row>
    <row r="9" spans="1:9" s="89" customFormat="1" ht="4.5" customHeight="1">
      <c r="A9" s="262"/>
      <c r="B9" s="263"/>
      <c r="C9" s="263"/>
      <c r="D9" s="263"/>
      <c r="E9" s="263"/>
      <c r="F9" s="263"/>
      <c r="G9" s="263"/>
      <c r="H9" s="263"/>
      <c r="I9" s="264"/>
    </row>
    <row r="10" spans="1:9" s="112" customFormat="1" ht="27" customHeight="1">
      <c r="A10" s="255" t="s">
        <v>224</v>
      </c>
      <c r="B10" s="255"/>
      <c r="C10" s="255"/>
      <c r="D10" s="255"/>
      <c r="E10" s="255"/>
      <c r="F10" s="255"/>
      <c r="G10" s="255"/>
      <c r="H10" s="255"/>
      <c r="I10" s="111" t="s">
        <v>591</v>
      </c>
    </row>
    <row r="11" spans="1:9" s="114" customFormat="1" ht="12.75" customHeight="1">
      <c r="A11" s="244" t="s">
        <v>585</v>
      </c>
      <c r="B11" s="244"/>
      <c r="C11" s="244"/>
      <c r="D11" s="244"/>
      <c r="E11" s="244"/>
      <c r="F11" s="244"/>
      <c r="G11" s="244"/>
      <c r="H11" s="244"/>
      <c r="I11" s="113">
        <f>I47</f>
        <v>0</v>
      </c>
    </row>
    <row r="12" spans="1:9" s="114" customFormat="1" ht="12.75" customHeight="1">
      <c r="A12" s="244" t="s">
        <v>586</v>
      </c>
      <c r="B12" s="244"/>
      <c r="C12" s="244"/>
      <c r="D12" s="244"/>
      <c r="E12" s="244"/>
      <c r="F12" s="244"/>
      <c r="G12" s="244"/>
      <c r="H12" s="244"/>
      <c r="I12" s="113">
        <f>I56</f>
        <v>0</v>
      </c>
    </row>
    <row r="13" spans="1:9" s="114" customFormat="1" ht="12.75" customHeight="1">
      <c r="A13" s="244" t="s">
        <v>587</v>
      </c>
      <c r="B13" s="244"/>
      <c r="C13" s="244"/>
      <c r="D13" s="244"/>
      <c r="E13" s="244"/>
      <c r="F13" s="244"/>
      <c r="G13" s="244"/>
      <c r="H13" s="244"/>
      <c r="I13" s="113">
        <f>I62</f>
        <v>0</v>
      </c>
    </row>
    <row r="14" spans="1:9" s="114" customFormat="1" ht="12.75" customHeight="1">
      <c r="A14" s="244" t="s">
        <v>588</v>
      </c>
      <c r="B14" s="244"/>
      <c r="C14" s="244"/>
      <c r="D14" s="244"/>
      <c r="E14" s="244"/>
      <c r="F14" s="244"/>
      <c r="G14" s="244"/>
      <c r="H14" s="244"/>
      <c r="I14" s="113">
        <f>I69</f>
        <v>0</v>
      </c>
    </row>
    <row r="15" spans="1:9" s="114" customFormat="1" ht="12.75" customHeight="1">
      <c r="A15" s="244" t="s">
        <v>589</v>
      </c>
      <c r="B15" s="244"/>
      <c r="C15" s="244"/>
      <c r="D15" s="244"/>
      <c r="E15" s="244"/>
      <c r="F15" s="244"/>
      <c r="G15" s="244"/>
      <c r="H15" s="244"/>
      <c r="I15" s="113">
        <f>I75</f>
        <v>0</v>
      </c>
    </row>
    <row r="16" spans="1:9" s="114" customFormat="1" ht="12.75" customHeight="1">
      <c r="A16" s="244" t="s">
        <v>590</v>
      </c>
      <c r="B16" s="244"/>
      <c r="C16" s="244"/>
      <c r="D16" s="244"/>
      <c r="E16" s="244"/>
      <c r="F16" s="244"/>
      <c r="G16" s="244"/>
      <c r="H16" s="244"/>
      <c r="I16" s="113">
        <f>I81</f>
        <v>0</v>
      </c>
    </row>
    <row r="17" spans="1:9" s="112" customFormat="1" ht="12.75" customHeight="1">
      <c r="A17" s="256" t="s">
        <v>0</v>
      </c>
      <c r="B17" s="256"/>
      <c r="C17" s="256"/>
      <c r="D17" s="256"/>
      <c r="E17" s="256"/>
      <c r="F17" s="256"/>
      <c r="G17" s="256"/>
      <c r="H17" s="256"/>
      <c r="I17" s="113">
        <f>SUM(I11:I16)</f>
        <v>0</v>
      </c>
    </row>
    <row r="18" spans="1:9" s="92" customFormat="1" ht="18.75" customHeight="1">
      <c r="A18" s="252" t="s">
        <v>496</v>
      </c>
      <c r="B18" s="253"/>
      <c r="C18" s="253"/>
      <c r="D18" s="253"/>
      <c r="E18" s="253"/>
      <c r="F18" s="253"/>
      <c r="G18" s="253"/>
      <c r="H18" s="253"/>
      <c r="I18" s="254"/>
    </row>
    <row r="19" spans="1:9" s="93" customFormat="1" ht="269.25" customHeight="1">
      <c r="A19" s="249"/>
      <c r="B19" s="250"/>
      <c r="C19" s="250"/>
      <c r="D19" s="250"/>
      <c r="E19" s="250"/>
      <c r="F19" s="250"/>
      <c r="G19" s="250"/>
      <c r="H19" s="250"/>
      <c r="I19" s="251"/>
    </row>
    <row r="20" spans="1:9" s="89" customFormat="1" ht="4.5" customHeight="1">
      <c r="A20" s="266"/>
      <c r="B20" s="267"/>
      <c r="C20" s="267"/>
      <c r="D20" s="267"/>
      <c r="E20" s="267"/>
      <c r="F20" s="267"/>
      <c r="G20" s="267"/>
      <c r="H20" s="267"/>
      <c r="I20" s="268"/>
    </row>
    <row r="21" spans="1:9" s="91" customFormat="1" ht="20.25" customHeight="1">
      <c r="A21" s="265" t="s">
        <v>497</v>
      </c>
      <c r="B21" s="265"/>
      <c r="C21" s="265"/>
      <c r="D21" s="265"/>
      <c r="E21" s="265"/>
      <c r="F21" s="265"/>
      <c r="G21" s="265"/>
      <c r="H21" s="265"/>
      <c r="I21" s="265"/>
    </row>
    <row r="22" spans="1:9" ht="18" customHeight="1" thickBot="1">
      <c r="A22" s="269" t="s">
        <v>498</v>
      </c>
      <c r="B22" s="270"/>
      <c r="C22" s="270"/>
      <c r="D22" s="270"/>
      <c r="E22" s="270"/>
      <c r="F22" s="270"/>
      <c r="G22" s="270"/>
      <c r="H22" s="270"/>
      <c r="I22" s="270"/>
    </row>
    <row r="23" spans="1:9" ht="12">
      <c r="A23" s="257" t="s">
        <v>502</v>
      </c>
      <c r="B23" s="258"/>
      <c r="C23" s="258"/>
      <c r="D23" s="258"/>
      <c r="E23" s="258"/>
      <c r="F23" s="258"/>
      <c r="G23" s="94" t="s">
        <v>499</v>
      </c>
      <c r="H23" s="94" t="s">
        <v>500</v>
      </c>
      <c r="I23" s="95" t="s">
        <v>501</v>
      </c>
    </row>
    <row r="24" spans="1:9" ht="12">
      <c r="A24" s="259"/>
      <c r="B24" s="260"/>
      <c r="C24" s="260"/>
      <c r="D24" s="260"/>
      <c r="E24" s="260"/>
      <c r="F24" s="261"/>
      <c r="G24" s="96"/>
      <c r="H24" s="96"/>
      <c r="I24" s="97">
        <f>SUM(G24*H24)</f>
        <v>0</v>
      </c>
    </row>
    <row r="25" spans="1:9" ht="12">
      <c r="A25" s="259"/>
      <c r="B25" s="260"/>
      <c r="C25" s="260"/>
      <c r="D25" s="260"/>
      <c r="E25" s="260"/>
      <c r="F25" s="261"/>
      <c r="G25" s="96"/>
      <c r="H25" s="96"/>
      <c r="I25" s="97">
        <f aca="true" t="shared" si="0" ref="I25:I46">SUM(G25*H25)</f>
        <v>0</v>
      </c>
    </row>
    <row r="26" spans="1:9" ht="12">
      <c r="A26" s="259"/>
      <c r="B26" s="260"/>
      <c r="C26" s="260"/>
      <c r="D26" s="260"/>
      <c r="E26" s="260"/>
      <c r="F26" s="261"/>
      <c r="G26" s="96"/>
      <c r="H26" s="96"/>
      <c r="I26" s="97">
        <f t="shared" si="0"/>
        <v>0</v>
      </c>
    </row>
    <row r="27" spans="1:9" ht="12">
      <c r="A27" s="259"/>
      <c r="B27" s="260"/>
      <c r="C27" s="260"/>
      <c r="D27" s="260"/>
      <c r="E27" s="260"/>
      <c r="F27" s="261"/>
      <c r="G27" s="96"/>
      <c r="H27" s="96"/>
      <c r="I27" s="97">
        <f t="shared" si="0"/>
        <v>0</v>
      </c>
    </row>
    <row r="28" spans="1:9" ht="12">
      <c r="A28" s="259"/>
      <c r="B28" s="260"/>
      <c r="C28" s="260"/>
      <c r="D28" s="260"/>
      <c r="E28" s="260"/>
      <c r="F28" s="261"/>
      <c r="G28" s="96"/>
      <c r="H28" s="96"/>
      <c r="I28" s="97">
        <f t="shared" si="0"/>
        <v>0</v>
      </c>
    </row>
    <row r="29" spans="1:9" ht="12">
      <c r="A29" s="259"/>
      <c r="B29" s="260"/>
      <c r="C29" s="260"/>
      <c r="D29" s="260"/>
      <c r="E29" s="260"/>
      <c r="F29" s="261"/>
      <c r="G29" s="96"/>
      <c r="H29" s="96"/>
      <c r="I29" s="97">
        <f t="shared" si="0"/>
        <v>0</v>
      </c>
    </row>
    <row r="30" spans="1:9" ht="12">
      <c r="A30" s="259"/>
      <c r="B30" s="260"/>
      <c r="C30" s="260"/>
      <c r="D30" s="260"/>
      <c r="E30" s="260"/>
      <c r="F30" s="261"/>
      <c r="G30" s="96"/>
      <c r="H30" s="96"/>
      <c r="I30" s="97">
        <f t="shared" si="0"/>
        <v>0</v>
      </c>
    </row>
    <row r="31" spans="1:9" ht="12">
      <c r="A31" s="259"/>
      <c r="B31" s="260"/>
      <c r="C31" s="260"/>
      <c r="D31" s="260"/>
      <c r="E31" s="260"/>
      <c r="F31" s="261"/>
      <c r="G31" s="96"/>
      <c r="H31" s="96"/>
      <c r="I31" s="97">
        <f t="shared" si="0"/>
        <v>0</v>
      </c>
    </row>
    <row r="32" spans="1:9" ht="12">
      <c r="A32" s="259"/>
      <c r="B32" s="260"/>
      <c r="C32" s="260"/>
      <c r="D32" s="260"/>
      <c r="E32" s="260"/>
      <c r="F32" s="261"/>
      <c r="G32" s="96"/>
      <c r="H32" s="96"/>
      <c r="I32" s="97">
        <f t="shared" si="0"/>
        <v>0</v>
      </c>
    </row>
    <row r="33" spans="1:9" ht="12">
      <c r="A33" s="259"/>
      <c r="B33" s="260"/>
      <c r="C33" s="260"/>
      <c r="D33" s="260"/>
      <c r="E33" s="260"/>
      <c r="F33" s="261"/>
      <c r="G33" s="96"/>
      <c r="H33" s="96"/>
      <c r="I33" s="97">
        <f t="shared" si="0"/>
        <v>0</v>
      </c>
    </row>
    <row r="34" spans="1:9" ht="12">
      <c r="A34" s="259"/>
      <c r="B34" s="260"/>
      <c r="C34" s="260"/>
      <c r="D34" s="260"/>
      <c r="E34" s="260"/>
      <c r="F34" s="261"/>
      <c r="G34" s="96"/>
      <c r="H34" s="96"/>
      <c r="I34" s="97">
        <f t="shared" si="0"/>
        <v>0</v>
      </c>
    </row>
    <row r="35" spans="1:9" ht="12">
      <c r="A35" s="259"/>
      <c r="B35" s="260"/>
      <c r="C35" s="260"/>
      <c r="D35" s="260"/>
      <c r="E35" s="260"/>
      <c r="F35" s="261"/>
      <c r="G35" s="96"/>
      <c r="H35" s="96"/>
      <c r="I35" s="97">
        <f t="shared" si="0"/>
        <v>0</v>
      </c>
    </row>
    <row r="36" spans="1:9" ht="12">
      <c r="A36" s="259"/>
      <c r="B36" s="260"/>
      <c r="C36" s="260"/>
      <c r="D36" s="260"/>
      <c r="E36" s="260"/>
      <c r="F36" s="261"/>
      <c r="G36" s="96"/>
      <c r="H36" s="96"/>
      <c r="I36" s="97">
        <f t="shared" si="0"/>
        <v>0</v>
      </c>
    </row>
    <row r="37" spans="1:9" ht="12">
      <c r="A37" s="259"/>
      <c r="B37" s="260"/>
      <c r="C37" s="260"/>
      <c r="D37" s="260"/>
      <c r="E37" s="260"/>
      <c r="F37" s="261"/>
      <c r="G37" s="96"/>
      <c r="H37" s="96"/>
      <c r="I37" s="97">
        <f t="shared" si="0"/>
        <v>0</v>
      </c>
    </row>
    <row r="38" spans="1:9" ht="12">
      <c r="A38" s="259"/>
      <c r="B38" s="260"/>
      <c r="C38" s="260"/>
      <c r="D38" s="260"/>
      <c r="E38" s="260"/>
      <c r="F38" s="261"/>
      <c r="G38" s="96"/>
      <c r="H38" s="96"/>
      <c r="I38" s="97">
        <f t="shared" si="0"/>
        <v>0</v>
      </c>
    </row>
    <row r="39" spans="1:9" ht="12">
      <c r="A39" s="259"/>
      <c r="B39" s="260"/>
      <c r="C39" s="260"/>
      <c r="D39" s="260"/>
      <c r="E39" s="260"/>
      <c r="F39" s="261"/>
      <c r="G39" s="96"/>
      <c r="H39" s="96"/>
      <c r="I39" s="97">
        <f t="shared" si="0"/>
        <v>0</v>
      </c>
    </row>
    <row r="40" spans="1:9" ht="12">
      <c r="A40" s="259"/>
      <c r="B40" s="260"/>
      <c r="C40" s="260"/>
      <c r="D40" s="260"/>
      <c r="E40" s="260"/>
      <c r="F40" s="261"/>
      <c r="G40" s="96"/>
      <c r="H40" s="96"/>
      <c r="I40" s="97">
        <f t="shared" si="0"/>
        <v>0</v>
      </c>
    </row>
    <row r="41" spans="1:9" ht="12">
      <c r="A41" s="259"/>
      <c r="B41" s="260"/>
      <c r="C41" s="260"/>
      <c r="D41" s="260"/>
      <c r="E41" s="260"/>
      <c r="F41" s="261"/>
      <c r="G41" s="96"/>
      <c r="H41" s="96"/>
      <c r="I41" s="97">
        <f t="shared" si="0"/>
        <v>0</v>
      </c>
    </row>
    <row r="42" spans="1:9" ht="12">
      <c r="A42" s="259"/>
      <c r="B42" s="260"/>
      <c r="C42" s="260"/>
      <c r="D42" s="260"/>
      <c r="E42" s="260"/>
      <c r="F42" s="261"/>
      <c r="G42" s="96"/>
      <c r="H42" s="96"/>
      <c r="I42" s="97">
        <f t="shared" si="0"/>
        <v>0</v>
      </c>
    </row>
    <row r="43" spans="1:9" ht="12">
      <c r="A43" s="259"/>
      <c r="B43" s="260"/>
      <c r="C43" s="260"/>
      <c r="D43" s="260"/>
      <c r="E43" s="260"/>
      <c r="F43" s="261"/>
      <c r="G43" s="96"/>
      <c r="H43" s="96"/>
      <c r="I43" s="97">
        <f t="shared" si="0"/>
        <v>0</v>
      </c>
    </row>
    <row r="44" spans="1:9" ht="12">
      <c r="A44" s="259"/>
      <c r="B44" s="260"/>
      <c r="C44" s="260"/>
      <c r="D44" s="260"/>
      <c r="E44" s="260"/>
      <c r="F44" s="261"/>
      <c r="G44" s="96"/>
      <c r="H44" s="96"/>
      <c r="I44" s="97">
        <f t="shared" si="0"/>
        <v>0</v>
      </c>
    </row>
    <row r="45" spans="1:9" ht="12">
      <c r="A45" s="259"/>
      <c r="B45" s="260"/>
      <c r="C45" s="260"/>
      <c r="D45" s="260"/>
      <c r="E45" s="260"/>
      <c r="F45" s="261"/>
      <c r="G45" s="96"/>
      <c r="H45" s="96"/>
      <c r="I45" s="97">
        <f t="shared" si="0"/>
        <v>0</v>
      </c>
    </row>
    <row r="46" spans="1:9" ht="12">
      <c r="A46" s="259"/>
      <c r="B46" s="260"/>
      <c r="C46" s="260"/>
      <c r="D46" s="260"/>
      <c r="E46" s="260"/>
      <c r="F46" s="261"/>
      <c r="G46" s="96"/>
      <c r="H46" s="96"/>
      <c r="I46" s="97">
        <f t="shared" si="0"/>
        <v>0</v>
      </c>
    </row>
    <row r="47" spans="1:9" s="116" customFormat="1" ht="15.75" customHeight="1" thickBot="1">
      <c r="A47" s="271" t="s">
        <v>225</v>
      </c>
      <c r="B47" s="272"/>
      <c r="C47" s="272"/>
      <c r="D47" s="272"/>
      <c r="E47" s="272"/>
      <c r="F47" s="272"/>
      <c r="G47" s="272"/>
      <c r="H47" s="273"/>
      <c r="I47" s="115">
        <f>SUM(I24:I46)</f>
        <v>0</v>
      </c>
    </row>
    <row r="48" spans="1:9" ht="12">
      <c r="A48" s="257" t="s">
        <v>505</v>
      </c>
      <c r="B48" s="258"/>
      <c r="C48" s="258"/>
      <c r="D48" s="258"/>
      <c r="E48" s="258"/>
      <c r="F48" s="258"/>
      <c r="G48" s="94" t="s">
        <v>503</v>
      </c>
      <c r="H48" s="94" t="s">
        <v>504</v>
      </c>
      <c r="I48" s="95" t="s">
        <v>501</v>
      </c>
    </row>
    <row r="49" spans="1:9" ht="12">
      <c r="A49" s="259"/>
      <c r="B49" s="260"/>
      <c r="C49" s="260"/>
      <c r="D49" s="260"/>
      <c r="E49" s="260"/>
      <c r="F49" s="261"/>
      <c r="G49" s="96"/>
      <c r="H49" s="96"/>
      <c r="I49" s="97">
        <f>SUM(G49*H49)</f>
        <v>0</v>
      </c>
    </row>
    <row r="50" spans="1:9" ht="12">
      <c r="A50" s="259"/>
      <c r="B50" s="260"/>
      <c r="C50" s="260"/>
      <c r="D50" s="260"/>
      <c r="E50" s="260"/>
      <c r="F50" s="261"/>
      <c r="G50" s="96"/>
      <c r="H50" s="96"/>
      <c r="I50" s="97">
        <f aca="true" t="shared" si="1" ref="I50:I55">SUM(G50*H50)</f>
        <v>0</v>
      </c>
    </row>
    <row r="51" spans="1:9" ht="12">
      <c r="A51" s="259"/>
      <c r="B51" s="260"/>
      <c r="C51" s="260"/>
      <c r="D51" s="260"/>
      <c r="E51" s="260"/>
      <c r="F51" s="261"/>
      <c r="G51" s="96"/>
      <c r="H51" s="96"/>
      <c r="I51" s="97">
        <f t="shared" si="1"/>
        <v>0</v>
      </c>
    </row>
    <row r="52" spans="1:9" ht="12">
      <c r="A52" s="259"/>
      <c r="B52" s="260"/>
      <c r="C52" s="260"/>
      <c r="D52" s="260"/>
      <c r="E52" s="260"/>
      <c r="F52" s="261"/>
      <c r="G52" s="96"/>
      <c r="H52" s="96"/>
      <c r="I52" s="97">
        <f t="shared" si="1"/>
        <v>0</v>
      </c>
    </row>
    <row r="53" spans="1:9" ht="12">
      <c r="A53" s="259"/>
      <c r="B53" s="260"/>
      <c r="C53" s="260"/>
      <c r="D53" s="260"/>
      <c r="E53" s="260"/>
      <c r="F53" s="261"/>
      <c r="G53" s="96"/>
      <c r="H53" s="96"/>
      <c r="I53" s="97">
        <f t="shared" si="1"/>
        <v>0</v>
      </c>
    </row>
    <row r="54" spans="1:9" ht="12">
      <c r="A54" s="259"/>
      <c r="B54" s="260"/>
      <c r="C54" s="260"/>
      <c r="D54" s="260"/>
      <c r="E54" s="260"/>
      <c r="F54" s="261"/>
      <c r="G54" s="96"/>
      <c r="H54" s="96"/>
      <c r="I54" s="97">
        <f t="shared" si="1"/>
        <v>0</v>
      </c>
    </row>
    <row r="55" spans="1:9" ht="12">
      <c r="A55" s="259"/>
      <c r="B55" s="260"/>
      <c r="C55" s="260"/>
      <c r="D55" s="260"/>
      <c r="E55" s="260"/>
      <c r="F55" s="261"/>
      <c r="G55" s="96"/>
      <c r="H55" s="96"/>
      <c r="I55" s="97">
        <f t="shared" si="1"/>
        <v>0</v>
      </c>
    </row>
    <row r="56" spans="1:9" s="116" customFormat="1" ht="15.75" customHeight="1" thickBot="1">
      <c r="A56" s="271" t="s">
        <v>225</v>
      </c>
      <c r="B56" s="272"/>
      <c r="C56" s="272"/>
      <c r="D56" s="272"/>
      <c r="E56" s="272"/>
      <c r="F56" s="272"/>
      <c r="G56" s="272"/>
      <c r="H56" s="273"/>
      <c r="I56" s="115">
        <f>SUM(I49:I55)</f>
        <v>0</v>
      </c>
    </row>
    <row r="57" spans="1:9" ht="12">
      <c r="A57" s="257" t="s">
        <v>506</v>
      </c>
      <c r="B57" s="258"/>
      <c r="C57" s="258"/>
      <c r="D57" s="258"/>
      <c r="E57" s="258"/>
      <c r="F57" s="258"/>
      <c r="G57" s="94" t="s">
        <v>503</v>
      </c>
      <c r="H57" s="94" t="s">
        <v>504</v>
      </c>
      <c r="I57" s="95" t="s">
        <v>501</v>
      </c>
    </row>
    <row r="58" spans="1:9" ht="12">
      <c r="A58" s="259"/>
      <c r="B58" s="260"/>
      <c r="C58" s="260"/>
      <c r="D58" s="260"/>
      <c r="E58" s="260"/>
      <c r="F58" s="261"/>
      <c r="G58" s="96"/>
      <c r="H58" s="96"/>
      <c r="I58" s="97">
        <f>SUM(G58*H58)</f>
        <v>0</v>
      </c>
    </row>
    <row r="59" spans="1:9" ht="12">
      <c r="A59" s="259"/>
      <c r="B59" s="260"/>
      <c r="C59" s="260"/>
      <c r="D59" s="260"/>
      <c r="E59" s="260"/>
      <c r="F59" s="261"/>
      <c r="G59" s="96"/>
      <c r="H59" s="96"/>
      <c r="I59" s="97">
        <f>SUM(G59*H59)</f>
        <v>0</v>
      </c>
    </row>
    <row r="60" spans="1:9" ht="12">
      <c r="A60" s="259"/>
      <c r="B60" s="260"/>
      <c r="C60" s="260"/>
      <c r="D60" s="260"/>
      <c r="E60" s="260"/>
      <c r="F60" s="261"/>
      <c r="G60" s="96"/>
      <c r="H60" s="96"/>
      <c r="I60" s="97">
        <f>SUM(G60*H60)</f>
        <v>0</v>
      </c>
    </row>
    <row r="61" spans="1:9" ht="12">
      <c r="A61" s="276"/>
      <c r="B61" s="277"/>
      <c r="C61" s="277"/>
      <c r="D61" s="277"/>
      <c r="E61" s="277"/>
      <c r="F61" s="277"/>
      <c r="G61" s="96"/>
      <c r="H61" s="96"/>
      <c r="I61" s="97">
        <f>SUM(G61*H61)</f>
        <v>0</v>
      </c>
    </row>
    <row r="62" spans="1:9" s="116" customFormat="1" ht="12.75" thickBot="1">
      <c r="A62" s="271" t="s">
        <v>225</v>
      </c>
      <c r="B62" s="272"/>
      <c r="C62" s="272"/>
      <c r="D62" s="272"/>
      <c r="E62" s="272"/>
      <c r="F62" s="272"/>
      <c r="G62" s="272"/>
      <c r="H62" s="273"/>
      <c r="I62" s="115">
        <f>SUM(I58:I61)</f>
        <v>0</v>
      </c>
    </row>
    <row r="63" spans="1:9" ht="14.25">
      <c r="A63" s="278" t="s">
        <v>507</v>
      </c>
      <c r="B63" s="278"/>
      <c r="C63" s="278"/>
      <c r="D63" s="278"/>
      <c r="E63" s="278"/>
      <c r="F63" s="278"/>
      <c r="G63" s="278"/>
      <c r="H63" s="278"/>
      <c r="I63" s="278"/>
    </row>
    <row r="64" spans="1:9" ht="12">
      <c r="A64" s="274" t="s">
        <v>508</v>
      </c>
      <c r="B64" s="274"/>
      <c r="C64" s="274"/>
      <c r="D64" s="274"/>
      <c r="E64" s="274"/>
      <c r="F64" s="274"/>
      <c r="G64" s="98" t="s">
        <v>503</v>
      </c>
      <c r="H64" s="98" t="s">
        <v>500</v>
      </c>
      <c r="I64" s="98" t="s">
        <v>501</v>
      </c>
    </row>
    <row r="65" spans="1:9" ht="12">
      <c r="A65" s="275"/>
      <c r="B65" s="260"/>
      <c r="C65" s="260"/>
      <c r="D65" s="260"/>
      <c r="E65" s="260"/>
      <c r="F65" s="261"/>
      <c r="G65" s="96"/>
      <c r="H65" s="96"/>
      <c r="I65" s="99">
        <f>SUM(G65*H65)</f>
        <v>0</v>
      </c>
    </row>
    <row r="66" spans="1:9" ht="12">
      <c r="A66" s="275"/>
      <c r="B66" s="260"/>
      <c r="C66" s="260"/>
      <c r="D66" s="260"/>
      <c r="E66" s="260"/>
      <c r="F66" s="261"/>
      <c r="G66" s="96"/>
      <c r="H66" s="96"/>
      <c r="I66" s="99">
        <f>SUM(G66*H66)</f>
        <v>0</v>
      </c>
    </row>
    <row r="67" spans="1:9" ht="12">
      <c r="A67" s="275"/>
      <c r="B67" s="260"/>
      <c r="C67" s="260"/>
      <c r="D67" s="260"/>
      <c r="E67" s="260"/>
      <c r="F67" s="261"/>
      <c r="G67" s="96"/>
      <c r="H67" s="96"/>
      <c r="I67" s="99">
        <f>SUM(G67*H67)</f>
        <v>0</v>
      </c>
    </row>
    <row r="68" spans="1:9" ht="12">
      <c r="A68" s="275"/>
      <c r="B68" s="260"/>
      <c r="C68" s="260"/>
      <c r="D68" s="260"/>
      <c r="E68" s="260"/>
      <c r="F68" s="261"/>
      <c r="G68" s="96"/>
      <c r="H68" s="96"/>
      <c r="I68" s="99">
        <f>SUM(G68*H68)</f>
        <v>0</v>
      </c>
    </row>
    <row r="69" spans="1:9" s="116" customFormat="1" ht="12">
      <c r="A69" s="279" t="s">
        <v>225</v>
      </c>
      <c r="B69" s="280"/>
      <c r="C69" s="280"/>
      <c r="D69" s="280"/>
      <c r="E69" s="280"/>
      <c r="F69" s="280"/>
      <c r="G69" s="280"/>
      <c r="H69" s="281"/>
      <c r="I69" s="117">
        <f>SUM(I65:I68)</f>
        <v>0</v>
      </c>
    </row>
    <row r="70" spans="1:9" ht="12">
      <c r="A70" s="274" t="s">
        <v>509</v>
      </c>
      <c r="B70" s="274"/>
      <c r="C70" s="274"/>
      <c r="D70" s="274"/>
      <c r="E70" s="274"/>
      <c r="F70" s="274"/>
      <c r="G70" s="98" t="s">
        <v>503</v>
      </c>
      <c r="H70" s="98" t="s">
        <v>500</v>
      </c>
      <c r="I70" s="98" t="s">
        <v>501</v>
      </c>
    </row>
    <row r="71" spans="1:9" ht="12">
      <c r="A71" s="275"/>
      <c r="B71" s="260"/>
      <c r="C71" s="260"/>
      <c r="D71" s="260"/>
      <c r="E71" s="260"/>
      <c r="F71" s="261"/>
      <c r="G71" s="96"/>
      <c r="H71" s="96"/>
      <c r="I71" s="99">
        <f>SUM(G71*H71)</f>
        <v>0</v>
      </c>
    </row>
    <row r="72" spans="1:9" ht="12">
      <c r="A72" s="275"/>
      <c r="B72" s="260"/>
      <c r="C72" s="260"/>
      <c r="D72" s="260"/>
      <c r="E72" s="260"/>
      <c r="F72" s="261"/>
      <c r="G72" s="96"/>
      <c r="H72" s="96"/>
      <c r="I72" s="99">
        <f>SUM(G72*H72)</f>
        <v>0</v>
      </c>
    </row>
    <row r="73" spans="1:9" ht="12">
      <c r="A73" s="275"/>
      <c r="B73" s="260"/>
      <c r="C73" s="260"/>
      <c r="D73" s="260"/>
      <c r="E73" s="260"/>
      <c r="F73" s="261"/>
      <c r="G73" s="96"/>
      <c r="H73" s="96"/>
      <c r="I73" s="99">
        <f>SUM(G73*H73)</f>
        <v>0</v>
      </c>
    </row>
    <row r="74" spans="1:9" ht="12">
      <c r="A74" s="275"/>
      <c r="B74" s="260"/>
      <c r="C74" s="260"/>
      <c r="D74" s="260"/>
      <c r="E74" s="260"/>
      <c r="F74" s="261"/>
      <c r="G74" s="96"/>
      <c r="H74" s="96"/>
      <c r="I74" s="99">
        <f>SUM(G74*H74)</f>
        <v>0</v>
      </c>
    </row>
    <row r="75" spans="1:9" s="116" customFormat="1" ht="12">
      <c r="A75" s="279" t="s">
        <v>225</v>
      </c>
      <c r="B75" s="280"/>
      <c r="C75" s="280"/>
      <c r="D75" s="280"/>
      <c r="E75" s="280"/>
      <c r="F75" s="280"/>
      <c r="G75" s="280"/>
      <c r="H75" s="281"/>
      <c r="I75" s="117">
        <f>SUM(I71:I74)</f>
        <v>0</v>
      </c>
    </row>
    <row r="76" spans="1:9" ht="12">
      <c r="A76" s="274" t="s">
        <v>510</v>
      </c>
      <c r="B76" s="274"/>
      <c r="C76" s="274"/>
      <c r="D76" s="274"/>
      <c r="E76" s="274"/>
      <c r="F76" s="274"/>
      <c r="G76" s="98" t="s">
        <v>503</v>
      </c>
      <c r="H76" s="98" t="s">
        <v>500</v>
      </c>
      <c r="I76" s="98" t="s">
        <v>501</v>
      </c>
    </row>
    <row r="77" spans="1:9" ht="12">
      <c r="A77" s="275"/>
      <c r="B77" s="260"/>
      <c r="C77" s="260"/>
      <c r="D77" s="260"/>
      <c r="E77" s="260"/>
      <c r="F77" s="261"/>
      <c r="G77" s="96"/>
      <c r="H77" s="96"/>
      <c r="I77" s="99">
        <f>SUM(G77*H77)</f>
        <v>0</v>
      </c>
    </row>
    <row r="78" spans="1:9" ht="12">
      <c r="A78" s="275"/>
      <c r="B78" s="260"/>
      <c r="C78" s="260"/>
      <c r="D78" s="260"/>
      <c r="E78" s="260"/>
      <c r="F78" s="261"/>
      <c r="G78" s="96"/>
      <c r="H78" s="96"/>
      <c r="I78" s="99">
        <f>SUM(G78*H78)</f>
        <v>0</v>
      </c>
    </row>
    <row r="79" spans="1:9" ht="12">
      <c r="A79" s="275"/>
      <c r="B79" s="260"/>
      <c r="C79" s="260"/>
      <c r="D79" s="260"/>
      <c r="E79" s="260"/>
      <c r="F79" s="261"/>
      <c r="G79" s="96"/>
      <c r="H79" s="96"/>
      <c r="I79" s="99">
        <f>SUM(G79*H79)</f>
        <v>0</v>
      </c>
    </row>
    <row r="80" spans="1:9" ht="12">
      <c r="A80" s="275"/>
      <c r="B80" s="260"/>
      <c r="C80" s="260"/>
      <c r="D80" s="260"/>
      <c r="E80" s="260"/>
      <c r="F80" s="261"/>
      <c r="G80" s="96"/>
      <c r="H80" s="96"/>
      <c r="I80" s="99">
        <f>SUM(G80*H80)</f>
        <v>0</v>
      </c>
    </row>
    <row r="81" spans="1:9" s="116" customFormat="1" ht="12">
      <c r="A81" s="279" t="s">
        <v>225</v>
      </c>
      <c r="B81" s="280"/>
      <c r="C81" s="280"/>
      <c r="D81" s="280"/>
      <c r="E81" s="280"/>
      <c r="F81" s="280"/>
      <c r="G81" s="280"/>
      <c r="H81" s="281"/>
      <c r="I81" s="117">
        <f>SUM(I77:I80)</f>
        <v>0</v>
      </c>
    </row>
    <row r="82" spans="1:9" ht="12">
      <c r="A82" s="274" t="s">
        <v>511</v>
      </c>
      <c r="B82" s="274"/>
      <c r="C82" s="274"/>
      <c r="D82" s="274"/>
      <c r="E82" s="274"/>
      <c r="F82" s="274"/>
      <c r="G82" s="274"/>
      <c r="H82" s="274"/>
      <c r="I82" s="274"/>
    </row>
    <row r="83" spans="1:9" ht="12">
      <c r="A83" s="282" t="s">
        <v>243</v>
      </c>
      <c r="B83" s="283"/>
      <c r="C83" s="284"/>
      <c r="D83" s="282" t="s">
        <v>512</v>
      </c>
      <c r="E83" s="283"/>
      <c r="F83" s="283"/>
      <c r="G83" s="283"/>
      <c r="H83" s="283"/>
      <c r="I83" s="284"/>
    </row>
    <row r="84" spans="1:9" ht="12">
      <c r="A84" s="275"/>
      <c r="B84" s="260"/>
      <c r="C84" s="261"/>
      <c r="D84" s="275"/>
      <c r="E84" s="260"/>
      <c r="F84" s="260"/>
      <c r="G84" s="260"/>
      <c r="H84" s="260"/>
      <c r="I84" s="261"/>
    </row>
    <row r="85" spans="1:9" ht="12">
      <c r="A85" s="275"/>
      <c r="B85" s="260"/>
      <c r="C85" s="261"/>
      <c r="D85" s="275"/>
      <c r="E85" s="260"/>
      <c r="F85" s="260"/>
      <c r="G85" s="260"/>
      <c r="H85" s="260"/>
      <c r="I85" s="261"/>
    </row>
    <row r="86" spans="1:9" ht="12">
      <c r="A86" s="275"/>
      <c r="B86" s="260"/>
      <c r="C86" s="261"/>
      <c r="D86" s="275"/>
      <c r="E86" s="260"/>
      <c r="F86" s="260"/>
      <c r="G86" s="260"/>
      <c r="H86" s="260"/>
      <c r="I86" s="261"/>
    </row>
    <row r="87" spans="1:9" ht="12">
      <c r="A87" s="275"/>
      <c r="B87" s="260"/>
      <c r="C87" s="261"/>
      <c r="D87" s="275"/>
      <c r="E87" s="260"/>
      <c r="F87" s="260"/>
      <c r="G87" s="260"/>
      <c r="H87" s="260"/>
      <c r="I87" s="261"/>
    </row>
    <row r="88" spans="1:9" ht="12">
      <c r="A88" s="275"/>
      <c r="B88" s="260"/>
      <c r="C88" s="261"/>
      <c r="D88" s="275"/>
      <c r="E88" s="260"/>
      <c r="F88" s="260"/>
      <c r="G88" s="260"/>
      <c r="H88" s="260"/>
      <c r="I88" s="261"/>
    </row>
    <row r="89" spans="1:9" ht="12">
      <c r="A89" s="275"/>
      <c r="B89" s="260"/>
      <c r="C89" s="261"/>
      <c r="D89" s="275"/>
      <c r="E89" s="260"/>
      <c r="F89" s="260"/>
      <c r="G89" s="260"/>
      <c r="H89" s="260"/>
      <c r="I89" s="261"/>
    </row>
    <row r="90" spans="1:9" ht="12">
      <c r="A90" s="275"/>
      <c r="B90" s="260"/>
      <c r="C90" s="261"/>
      <c r="D90" s="275"/>
      <c r="E90" s="260"/>
      <c r="F90" s="260"/>
      <c r="G90" s="260"/>
      <c r="H90" s="260"/>
      <c r="I90" s="261"/>
    </row>
    <row r="91" spans="1:9" ht="12">
      <c r="A91" s="275"/>
      <c r="B91" s="260"/>
      <c r="C91" s="261"/>
      <c r="D91" s="275"/>
      <c r="E91" s="260"/>
      <c r="F91" s="260"/>
      <c r="G91" s="260"/>
      <c r="H91" s="260"/>
      <c r="I91" s="261"/>
    </row>
    <row r="92" spans="1:9" ht="12">
      <c r="A92" s="275"/>
      <c r="B92" s="260"/>
      <c r="C92" s="261"/>
      <c r="D92" s="275"/>
      <c r="E92" s="260"/>
      <c r="F92" s="260"/>
      <c r="G92" s="260"/>
      <c r="H92" s="260"/>
      <c r="I92" s="261"/>
    </row>
    <row r="93" spans="1:9" ht="12">
      <c r="A93" s="275"/>
      <c r="B93" s="260"/>
      <c r="C93" s="261"/>
      <c r="D93" s="275"/>
      <c r="E93" s="260"/>
      <c r="F93" s="260"/>
      <c r="G93" s="260"/>
      <c r="H93" s="260"/>
      <c r="I93" s="261"/>
    </row>
    <row r="94" spans="1:9" ht="12">
      <c r="A94" s="275"/>
      <c r="B94" s="260"/>
      <c r="C94" s="261"/>
      <c r="D94" s="275"/>
      <c r="E94" s="260"/>
      <c r="F94" s="260"/>
      <c r="G94" s="260"/>
      <c r="H94" s="260"/>
      <c r="I94" s="261"/>
    </row>
    <row r="95" spans="1:9" ht="12">
      <c r="A95" s="275"/>
      <c r="B95" s="260"/>
      <c r="C95" s="261"/>
      <c r="D95" s="275"/>
      <c r="E95" s="260"/>
      <c r="F95" s="260"/>
      <c r="G95" s="260"/>
      <c r="H95" s="260"/>
      <c r="I95" s="261"/>
    </row>
    <row r="96" spans="1:9" ht="12">
      <c r="A96" s="275"/>
      <c r="B96" s="260"/>
      <c r="C96" s="261"/>
      <c r="D96" s="275"/>
      <c r="E96" s="260"/>
      <c r="F96" s="260"/>
      <c r="G96" s="260"/>
      <c r="H96" s="260"/>
      <c r="I96" s="261"/>
    </row>
    <row r="97" spans="1:9" ht="12">
      <c r="A97" s="275"/>
      <c r="B97" s="260"/>
      <c r="C97" s="261"/>
      <c r="D97" s="275"/>
      <c r="E97" s="260"/>
      <c r="F97" s="260"/>
      <c r="G97" s="260"/>
      <c r="H97" s="260"/>
      <c r="I97" s="261"/>
    </row>
    <row r="98" spans="1:9" ht="12">
      <c r="A98" s="275"/>
      <c r="B98" s="260"/>
      <c r="C98" s="261"/>
      <c r="D98" s="275"/>
      <c r="E98" s="260"/>
      <c r="F98" s="260"/>
      <c r="G98" s="260"/>
      <c r="H98" s="260"/>
      <c r="I98" s="261"/>
    </row>
    <row r="99" spans="1:9" ht="12">
      <c r="A99" s="275"/>
      <c r="B99" s="260"/>
      <c r="C99" s="261"/>
      <c r="D99" s="275"/>
      <c r="E99" s="260"/>
      <c r="F99" s="260"/>
      <c r="G99" s="260"/>
      <c r="H99" s="260"/>
      <c r="I99" s="261"/>
    </row>
    <row r="100" spans="1:9" ht="12">
      <c r="A100" s="275"/>
      <c r="B100" s="260"/>
      <c r="C100" s="261"/>
      <c r="D100" s="275"/>
      <c r="E100" s="260"/>
      <c r="F100" s="260"/>
      <c r="G100" s="260"/>
      <c r="H100" s="260"/>
      <c r="I100" s="261"/>
    </row>
    <row r="101" spans="1:9" ht="12">
      <c r="A101" s="275"/>
      <c r="B101" s="260"/>
      <c r="C101" s="261"/>
      <c r="D101" s="275"/>
      <c r="E101" s="260"/>
      <c r="F101" s="260"/>
      <c r="G101" s="260"/>
      <c r="H101" s="260"/>
      <c r="I101" s="261"/>
    </row>
    <row r="102" spans="1:9" ht="12">
      <c r="A102" s="275"/>
      <c r="B102" s="260"/>
      <c r="C102" s="261"/>
      <c r="D102" s="275"/>
      <c r="E102" s="260"/>
      <c r="F102" s="260"/>
      <c r="G102" s="260"/>
      <c r="H102" s="260"/>
      <c r="I102" s="261"/>
    </row>
    <row r="103" spans="1:9" ht="12">
      <c r="A103" s="275"/>
      <c r="B103" s="260"/>
      <c r="C103" s="261"/>
      <c r="D103" s="275"/>
      <c r="E103" s="260"/>
      <c r="F103" s="260"/>
      <c r="G103" s="260"/>
      <c r="H103" s="260"/>
      <c r="I103" s="261"/>
    </row>
    <row r="104" spans="1:9" ht="12">
      <c r="A104" s="285" t="s">
        <v>513</v>
      </c>
      <c r="B104" s="285"/>
      <c r="C104" s="285"/>
      <c r="D104" s="285"/>
      <c r="E104" s="285"/>
      <c r="F104" s="285"/>
      <c r="G104" s="285"/>
      <c r="H104" s="285"/>
      <c r="I104" s="285"/>
    </row>
    <row r="107" spans="1:9" s="116" customFormat="1" ht="12">
      <c r="A107" s="286" t="s">
        <v>514</v>
      </c>
      <c r="B107" s="286"/>
      <c r="C107" s="286"/>
      <c r="D107" s="286"/>
      <c r="E107" s="286"/>
      <c r="F107" s="286"/>
      <c r="G107" s="286"/>
      <c r="H107" s="286"/>
      <c r="I107" s="286"/>
    </row>
    <row r="108" spans="1:9" s="116" customFormat="1" ht="12">
      <c r="A108" s="279" t="s">
        <v>1</v>
      </c>
      <c r="B108" s="281" t="s">
        <v>1</v>
      </c>
      <c r="C108" s="287" t="s">
        <v>2</v>
      </c>
      <c r="D108" s="288" t="s">
        <v>2</v>
      </c>
      <c r="E108" s="288" t="s">
        <v>2</v>
      </c>
      <c r="F108" s="288" t="s">
        <v>2</v>
      </c>
      <c r="G108" s="288" t="s">
        <v>2</v>
      </c>
      <c r="H108" s="288" t="s">
        <v>2</v>
      </c>
      <c r="I108" s="289" t="s">
        <v>2</v>
      </c>
    </row>
    <row r="109" spans="1:9" s="116" customFormat="1" ht="12">
      <c r="A109" s="279" t="s">
        <v>3</v>
      </c>
      <c r="B109" s="281" t="s">
        <v>3</v>
      </c>
      <c r="C109" s="287" t="s">
        <v>4</v>
      </c>
      <c r="D109" s="288" t="s">
        <v>4</v>
      </c>
      <c r="E109" s="288" t="s">
        <v>4</v>
      </c>
      <c r="F109" s="288" t="s">
        <v>4</v>
      </c>
      <c r="G109" s="288" t="s">
        <v>4</v>
      </c>
      <c r="H109" s="288" t="s">
        <v>4</v>
      </c>
      <c r="I109" s="289" t="s">
        <v>4</v>
      </c>
    </row>
    <row r="110" spans="1:9" s="116" customFormat="1" ht="12">
      <c r="A110" s="279" t="s">
        <v>5</v>
      </c>
      <c r="B110" s="281" t="s">
        <v>5</v>
      </c>
      <c r="C110" s="287" t="s">
        <v>6</v>
      </c>
      <c r="D110" s="288" t="s">
        <v>6</v>
      </c>
      <c r="E110" s="288" t="s">
        <v>6</v>
      </c>
      <c r="F110" s="288" t="s">
        <v>6</v>
      </c>
      <c r="G110" s="288" t="s">
        <v>6</v>
      </c>
      <c r="H110" s="288" t="s">
        <v>6</v>
      </c>
      <c r="I110" s="289" t="s">
        <v>6</v>
      </c>
    </row>
    <row r="111" spans="1:9" s="116" customFormat="1" ht="12">
      <c r="A111" s="279" t="s">
        <v>7</v>
      </c>
      <c r="B111" s="281" t="s">
        <v>7</v>
      </c>
      <c r="C111" s="287" t="s">
        <v>8</v>
      </c>
      <c r="D111" s="288" t="s">
        <v>8</v>
      </c>
      <c r="E111" s="288" t="s">
        <v>8</v>
      </c>
      <c r="F111" s="288" t="s">
        <v>8</v>
      </c>
      <c r="G111" s="288" t="s">
        <v>8</v>
      </c>
      <c r="H111" s="288" t="s">
        <v>8</v>
      </c>
      <c r="I111" s="289" t="s">
        <v>8</v>
      </c>
    </row>
    <row r="112" spans="1:9" s="116" customFormat="1" ht="23.25" customHeight="1">
      <c r="A112" s="279" t="s">
        <v>9</v>
      </c>
      <c r="B112" s="281" t="s">
        <v>9</v>
      </c>
      <c r="C112" s="287" t="s">
        <v>10</v>
      </c>
      <c r="D112" s="288" t="s">
        <v>10</v>
      </c>
      <c r="E112" s="288" t="s">
        <v>10</v>
      </c>
      <c r="F112" s="288" t="s">
        <v>10</v>
      </c>
      <c r="G112" s="288" t="s">
        <v>10</v>
      </c>
      <c r="H112" s="288" t="s">
        <v>10</v>
      </c>
      <c r="I112" s="289" t="s">
        <v>10</v>
      </c>
    </row>
    <row r="113" spans="1:9" s="116" customFormat="1" ht="22.5" customHeight="1">
      <c r="A113" s="279" t="s">
        <v>474</v>
      </c>
      <c r="B113" s="281" t="s">
        <v>474</v>
      </c>
      <c r="C113" s="287" t="s">
        <v>11</v>
      </c>
      <c r="D113" s="288" t="s">
        <v>11</v>
      </c>
      <c r="E113" s="288" t="s">
        <v>11</v>
      </c>
      <c r="F113" s="288" t="s">
        <v>11</v>
      </c>
      <c r="G113" s="288" t="s">
        <v>11</v>
      </c>
      <c r="H113" s="288" t="s">
        <v>11</v>
      </c>
      <c r="I113" s="289" t="s">
        <v>11</v>
      </c>
    </row>
    <row r="114" spans="1:9" s="116" customFormat="1" ht="12">
      <c r="A114" s="279" t="s">
        <v>12</v>
      </c>
      <c r="B114" s="281" t="s">
        <v>12</v>
      </c>
      <c r="C114" s="287" t="s">
        <v>13</v>
      </c>
      <c r="D114" s="288" t="s">
        <v>13</v>
      </c>
      <c r="E114" s="288" t="s">
        <v>13</v>
      </c>
      <c r="F114" s="288" t="s">
        <v>13</v>
      </c>
      <c r="G114" s="288" t="s">
        <v>13</v>
      </c>
      <c r="H114" s="288" t="s">
        <v>13</v>
      </c>
      <c r="I114" s="289" t="s">
        <v>13</v>
      </c>
    </row>
    <row r="115" spans="1:9" s="116" customFormat="1" ht="22.5" customHeight="1">
      <c r="A115" s="279" t="s">
        <v>14</v>
      </c>
      <c r="B115" s="281" t="s">
        <v>14</v>
      </c>
      <c r="C115" s="287" t="s">
        <v>15</v>
      </c>
      <c r="D115" s="288" t="s">
        <v>15</v>
      </c>
      <c r="E115" s="288" t="s">
        <v>15</v>
      </c>
      <c r="F115" s="288" t="s">
        <v>15</v>
      </c>
      <c r="G115" s="288" t="s">
        <v>15</v>
      </c>
      <c r="H115" s="288" t="s">
        <v>15</v>
      </c>
      <c r="I115" s="289" t="s">
        <v>15</v>
      </c>
    </row>
    <row r="116" spans="1:9" s="116" customFormat="1" ht="12">
      <c r="A116" s="279" t="s">
        <v>16</v>
      </c>
      <c r="B116" s="281" t="s">
        <v>16</v>
      </c>
      <c r="C116" s="287" t="s">
        <v>17</v>
      </c>
      <c r="D116" s="288" t="s">
        <v>17</v>
      </c>
      <c r="E116" s="288" t="s">
        <v>17</v>
      </c>
      <c r="F116" s="288" t="s">
        <v>17</v>
      </c>
      <c r="G116" s="288" t="s">
        <v>17</v>
      </c>
      <c r="H116" s="288" t="s">
        <v>17</v>
      </c>
      <c r="I116" s="289" t="s">
        <v>17</v>
      </c>
    </row>
    <row r="117" spans="1:9" s="116" customFormat="1" ht="12">
      <c r="A117" s="279" t="s">
        <v>18</v>
      </c>
      <c r="B117" s="281" t="s">
        <v>18</v>
      </c>
      <c r="C117" s="287" t="s">
        <v>19</v>
      </c>
      <c r="D117" s="288" t="s">
        <v>19</v>
      </c>
      <c r="E117" s="288" t="s">
        <v>19</v>
      </c>
      <c r="F117" s="288" t="s">
        <v>19</v>
      </c>
      <c r="G117" s="288" t="s">
        <v>19</v>
      </c>
      <c r="H117" s="288" t="s">
        <v>19</v>
      </c>
      <c r="I117" s="289" t="s">
        <v>19</v>
      </c>
    </row>
    <row r="118" spans="1:9" s="116" customFormat="1" ht="12">
      <c r="A118" s="279" t="s">
        <v>20</v>
      </c>
      <c r="B118" s="281" t="s">
        <v>20</v>
      </c>
      <c r="C118" s="287" t="s">
        <v>475</v>
      </c>
      <c r="D118" s="288" t="s">
        <v>475</v>
      </c>
      <c r="E118" s="288" t="s">
        <v>475</v>
      </c>
      <c r="F118" s="288" t="s">
        <v>475</v>
      </c>
      <c r="G118" s="288" t="s">
        <v>475</v>
      </c>
      <c r="H118" s="288" t="s">
        <v>475</v>
      </c>
      <c r="I118" s="289" t="s">
        <v>475</v>
      </c>
    </row>
    <row r="119" spans="1:9" s="116" customFormat="1" ht="12">
      <c r="A119" s="279" t="s">
        <v>21</v>
      </c>
      <c r="B119" s="281" t="s">
        <v>21</v>
      </c>
      <c r="C119" s="287" t="s">
        <v>22</v>
      </c>
      <c r="D119" s="288" t="s">
        <v>22</v>
      </c>
      <c r="E119" s="288" t="s">
        <v>22</v>
      </c>
      <c r="F119" s="288" t="s">
        <v>22</v>
      </c>
      <c r="G119" s="288" t="s">
        <v>22</v>
      </c>
      <c r="H119" s="288" t="s">
        <v>22</v>
      </c>
      <c r="I119" s="289" t="s">
        <v>22</v>
      </c>
    </row>
    <row r="120" spans="1:9" s="116" customFormat="1" ht="22.5" customHeight="1">
      <c r="A120" s="279" t="s">
        <v>23</v>
      </c>
      <c r="B120" s="281" t="s">
        <v>23</v>
      </c>
      <c r="C120" s="287" t="s">
        <v>476</v>
      </c>
      <c r="D120" s="288" t="s">
        <v>476</v>
      </c>
      <c r="E120" s="288" t="s">
        <v>476</v>
      </c>
      <c r="F120" s="288" t="s">
        <v>476</v>
      </c>
      <c r="G120" s="288" t="s">
        <v>476</v>
      </c>
      <c r="H120" s="288" t="s">
        <v>476</v>
      </c>
      <c r="I120" s="289" t="s">
        <v>476</v>
      </c>
    </row>
    <row r="121" spans="1:9" s="116" customFormat="1" ht="12">
      <c r="A121" s="279" t="s">
        <v>24</v>
      </c>
      <c r="B121" s="281" t="s">
        <v>24</v>
      </c>
      <c r="C121" s="287" t="s">
        <v>25</v>
      </c>
      <c r="D121" s="288" t="s">
        <v>25</v>
      </c>
      <c r="E121" s="288" t="s">
        <v>25</v>
      </c>
      <c r="F121" s="288" t="s">
        <v>25</v>
      </c>
      <c r="G121" s="288" t="s">
        <v>25</v>
      </c>
      <c r="H121" s="288" t="s">
        <v>25</v>
      </c>
      <c r="I121" s="289" t="s">
        <v>25</v>
      </c>
    </row>
    <row r="122" spans="1:9" s="116" customFormat="1" ht="22.5" customHeight="1">
      <c r="A122" s="279" t="s">
        <v>26</v>
      </c>
      <c r="B122" s="281" t="s">
        <v>26</v>
      </c>
      <c r="C122" s="287" t="s">
        <v>477</v>
      </c>
      <c r="D122" s="288" t="s">
        <v>477</v>
      </c>
      <c r="E122" s="288" t="s">
        <v>477</v>
      </c>
      <c r="F122" s="288" t="s">
        <v>477</v>
      </c>
      <c r="G122" s="288" t="s">
        <v>477</v>
      </c>
      <c r="H122" s="288" t="s">
        <v>477</v>
      </c>
      <c r="I122" s="289" t="s">
        <v>477</v>
      </c>
    </row>
    <row r="123" spans="1:9" s="116" customFormat="1" ht="12">
      <c r="A123" s="279" t="s">
        <v>27</v>
      </c>
      <c r="B123" s="281" t="s">
        <v>27</v>
      </c>
      <c r="C123" s="287" t="s">
        <v>8</v>
      </c>
      <c r="D123" s="288" t="s">
        <v>8</v>
      </c>
      <c r="E123" s="288" t="s">
        <v>8</v>
      </c>
      <c r="F123" s="288" t="s">
        <v>8</v>
      </c>
      <c r="G123" s="288" t="s">
        <v>8</v>
      </c>
      <c r="H123" s="288" t="s">
        <v>8</v>
      </c>
      <c r="I123" s="289" t="s">
        <v>8</v>
      </c>
    </row>
    <row r="124" spans="1:9" s="116" customFormat="1" ht="12">
      <c r="A124" s="279" t="s">
        <v>28</v>
      </c>
      <c r="B124" s="281" t="s">
        <v>28</v>
      </c>
      <c r="C124" s="287" t="s">
        <v>29</v>
      </c>
      <c r="D124" s="288" t="s">
        <v>29</v>
      </c>
      <c r="E124" s="288" t="s">
        <v>29</v>
      </c>
      <c r="F124" s="288" t="s">
        <v>29</v>
      </c>
      <c r="G124" s="288" t="s">
        <v>29</v>
      </c>
      <c r="H124" s="288" t="s">
        <v>29</v>
      </c>
      <c r="I124" s="289" t="s">
        <v>29</v>
      </c>
    </row>
    <row r="125" spans="1:9" s="116" customFormat="1" ht="12">
      <c r="A125" s="279" t="s">
        <v>30</v>
      </c>
      <c r="B125" s="281" t="s">
        <v>30</v>
      </c>
      <c r="C125" s="287" t="s">
        <v>31</v>
      </c>
      <c r="D125" s="288" t="s">
        <v>31</v>
      </c>
      <c r="E125" s="288" t="s">
        <v>31</v>
      </c>
      <c r="F125" s="288" t="s">
        <v>31</v>
      </c>
      <c r="G125" s="288" t="s">
        <v>31</v>
      </c>
      <c r="H125" s="288" t="s">
        <v>31</v>
      </c>
      <c r="I125" s="289" t="s">
        <v>31</v>
      </c>
    </row>
    <row r="126" spans="1:9" s="116" customFormat="1" ht="12">
      <c r="A126" s="279" t="s">
        <v>478</v>
      </c>
      <c r="B126" s="281" t="s">
        <v>478</v>
      </c>
      <c r="C126" s="287" t="s">
        <v>32</v>
      </c>
      <c r="D126" s="288" t="s">
        <v>32</v>
      </c>
      <c r="E126" s="288" t="s">
        <v>32</v>
      </c>
      <c r="F126" s="288" t="s">
        <v>32</v>
      </c>
      <c r="G126" s="288" t="s">
        <v>32</v>
      </c>
      <c r="H126" s="288" t="s">
        <v>32</v>
      </c>
      <c r="I126" s="289" t="s">
        <v>32</v>
      </c>
    </row>
    <row r="127" spans="1:9" s="116" customFormat="1" ht="12">
      <c r="A127" s="279" t="s">
        <v>33</v>
      </c>
      <c r="B127" s="281" t="s">
        <v>33</v>
      </c>
      <c r="C127" s="287" t="s">
        <v>34</v>
      </c>
      <c r="D127" s="288" t="s">
        <v>34</v>
      </c>
      <c r="E127" s="288" t="s">
        <v>34</v>
      </c>
      <c r="F127" s="288" t="s">
        <v>34</v>
      </c>
      <c r="G127" s="288" t="s">
        <v>34</v>
      </c>
      <c r="H127" s="288" t="s">
        <v>34</v>
      </c>
      <c r="I127" s="289" t="s">
        <v>34</v>
      </c>
    </row>
    <row r="128" spans="1:9" s="116" customFormat="1" ht="12">
      <c r="A128" s="279" t="s">
        <v>35</v>
      </c>
      <c r="B128" s="281" t="s">
        <v>35</v>
      </c>
      <c r="C128" s="287" t="s">
        <v>177</v>
      </c>
      <c r="D128" s="288" t="s">
        <v>177</v>
      </c>
      <c r="E128" s="288" t="s">
        <v>177</v>
      </c>
      <c r="F128" s="288" t="s">
        <v>177</v>
      </c>
      <c r="G128" s="288" t="s">
        <v>177</v>
      </c>
      <c r="H128" s="288" t="s">
        <v>177</v>
      </c>
      <c r="I128" s="289" t="s">
        <v>177</v>
      </c>
    </row>
    <row r="129" spans="1:9" s="116" customFormat="1" ht="21" customHeight="1">
      <c r="A129" s="279" t="s">
        <v>36</v>
      </c>
      <c r="B129" s="281" t="s">
        <v>36</v>
      </c>
      <c r="C129" s="287" t="s">
        <v>37</v>
      </c>
      <c r="D129" s="288" t="s">
        <v>37</v>
      </c>
      <c r="E129" s="288" t="s">
        <v>37</v>
      </c>
      <c r="F129" s="288" t="s">
        <v>37</v>
      </c>
      <c r="G129" s="288" t="s">
        <v>37</v>
      </c>
      <c r="H129" s="288" t="s">
        <v>37</v>
      </c>
      <c r="I129" s="289" t="s">
        <v>37</v>
      </c>
    </row>
    <row r="130" spans="1:9" s="116" customFormat="1" ht="12">
      <c r="A130" s="279" t="s">
        <v>479</v>
      </c>
      <c r="B130" s="281" t="s">
        <v>479</v>
      </c>
      <c r="C130" s="287" t="s">
        <v>38</v>
      </c>
      <c r="D130" s="288" t="s">
        <v>38</v>
      </c>
      <c r="E130" s="288" t="s">
        <v>38</v>
      </c>
      <c r="F130" s="288" t="s">
        <v>38</v>
      </c>
      <c r="G130" s="288" t="s">
        <v>38</v>
      </c>
      <c r="H130" s="288" t="s">
        <v>38</v>
      </c>
      <c r="I130" s="289" t="s">
        <v>38</v>
      </c>
    </row>
    <row r="131" spans="1:9" s="116" customFormat="1" ht="12">
      <c r="A131" s="279" t="s">
        <v>39</v>
      </c>
      <c r="B131" s="281" t="s">
        <v>39</v>
      </c>
      <c r="C131" s="287" t="s">
        <v>40</v>
      </c>
      <c r="D131" s="288" t="s">
        <v>40</v>
      </c>
      <c r="E131" s="288" t="s">
        <v>40</v>
      </c>
      <c r="F131" s="288" t="s">
        <v>40</v>
      </c>
      <c r="G131" s="288" t="s">
        <v>40</v>
      </c>
      <c r="H131" s="288" t="s">
        <v>40</v>
      </c>
      <c r="I131" s="289" t="s">
        <v>40</v>
      </c>
    </row>
    <row r="132" spans="1:9" s="116" customFormat="1" ht="12">
      <c r="A132" s="279" t="s">
        <v>41</v>
      </c>
      <c r="B132" s="281" t="s">
        <v>41</v>
      </c>
      <c r="C132" s="287" t="s">
        <v>8</v>
      </c>
      <c r="D132" s="288" t="s">
        <v>8</v>
      </c>
      <c r="E132" s="288" t="s">
        <v>8</v>
      </c>
      <c r="F132" s="288" t="s">
        <v>8</v>
      </c>
      <c r="G132" s="288" t="s">
        <v>8</v>
      </c>
      <c r="H132" s="288" t="s">
        <v>8</v>
      </c>
      <c r="I132" s="289" t="s">
        <v>8</v>
      </c>
    </row>
    <row r="133" spans="1:9" ht="12">
      <c r="A133" s="285" t="s">
        <v>515</v>
      </c>
      <c r="B133" s="293"/>
      <c r="C133" s="293"/>
      <c r="D133" s="293"/>
      <c r="E133" s="293"/>
      <c r="F133" s="293"/>
      <c r="G133" s="293"/>
      <c r="H133" s="293"/>
      <c r="I133" s="293"/>
    </row>
    <row r="145" spans="1:9" ht="12">
      <c r="A145" s="274" t="s">
        <v>516</v>
      </c>
      <c r="B145" s="274"/>
      <c r="C145" s="274"/>
      <c r="D145" s="274"/>
      <c r="E145" s="274"/>
      <c r="F145" s="274"/>
      <c r="G145" s="274"/>
      <c r="H145" s="274"/>
      <c r="I145" s="274"/>
    </row>
    <row r="146" spans="1:9" s="100" customFormat="1" ht="41.25" customHeight="1">
      <c r="A146" s="294" t="s">
        <v>519</v>
      </c>
      <c r="B146" s="295"/>
      <c r="C146" s="295"/>
      <c r="D146" s="295"/>
      <c r="E146" s="295"/>
      <c r="F146" s="295"/>
      <c r="G146" s="295"/>
      <c r="H146" s="295"/>
      <c r="I146" s="296"/>
    </row>
    <row r="147" spans="1:9" ht="12">
      <c r="A147" s="290" t="s">
        <v>517</v>
      </c>
      <c r="B147" s="291"/>
      <c r="C147" s="292"/>
      <c r="D147" s="290" t="s">
        <v>518</v>
      </c>
      <c r="E147" s="291"/>
      <c r="F147" s="291"/>
      <c r="G147" s="291"/>
      <c r="H147" s="291"/>
      <c r="I147" s="292"/>
    </row>
    <row r="148" spans="1:9" ht="38.25" customHeight="1">
      <c r="A148" s="275"/>
      <c r="B148" s="260"/>
      <c r="C148" s="261"/>
      <c r="D148" s="275"/>
      <c r="E148" s="260"/>
      <c r="F148" s="260"/>
      <c r="G148" s="260"/>
      <c r="H148" s="260"/>
      <c r="I148" s="261"/>
    </row>
    <row r="149" spans="1:9" ht="38.25" customHeight="1">
      <c r="A149" s="275"/>
      <c r="B149" s="260"/>
      <c r="C149" s="261"/>
      <c r="D149" s="275"/>
      <c r="E149" s="260"/>
      <c r="F149" s="260"/>
      <c r="G149" s="260"/>
      <c r="H149" s="260"/>
      <c r="I149" s="261"/>
    </row>
    <row r="150" spans="1:9" ht="38.25" customHeight="1">
      <c r="A150" s="275"/>
      <c r="B150" s="260"/>
      <c r="C150" s="261"/>
      <c r="D150" s="275"/>
      <c r="E150" s="260"/>
      <c r="F150" s="260"/>
      <c r="G150" s="260"/>
      <c r="H150" s="260"/>
      <c r="I150" s="261"/>
    </row>
    <row r="151" spans="1:9" ht="38.25" customHeight="1">
      <c r="A151" s="275"/>
      <c r="B151" s="260"/>
      <c r="C151" s="261"/>
      <c r="D151" s="275"/>
      <c r="E151" s="260"/>
      <c r="F151" s="260"/>
      <c r="G151" s="260"/>
      <c r="H151" s="260"/>
      <c r="I151" s="261"/>
    </row>
    <row r="152" spans="1:9" ht="38.25" customHeight="1">
      <c r="A152" s="275"/>
      <c r="B152" s="260"/>
      <c r="C152" s="261"/>
      <c r="D152" s="275"/>
      <c r="E152" s="260"/>
      <c r="F152" s="260"/>
      <c r="G152" s="260"/>
      <c r="H152" s="260"/>
      <c r="I152" s="261"/>
    </row>
    <row r="153" spans="1:9" ht="38.25" customHeight="1">
      <c r="A153" s="275"/>
      <c r="B153" s="260"/>
      <c r="C153" s="261"/>
      <c r="D153" s="275"/>
      <c r="E153" s="260"/>
      <c r="F153" s="260"/>
      <c r="G153" s="260"/>
      <c r="H153" s="260"/>
      <c r="I153" s="261"/>
    </row>
    <row r="154" spans="1:9" ht="38.25" customHeight="1">
      <c r="A154" s="275"/>
      <c r="B154" s="260"/>
      <c r="C154" s="261"/>
      <c r="D154" s="275"/>
      <c r="E154" s="260"/>
      <c r="F154" s="260"/>
      <c r="G154" s="260"/>
      <c r="H154" s="260"/>
      <c r="I154" s="261"/>
    </row>
    <row r="155" spans="1:9" ht="38.25" customHeight="1">
      <c r="A155" s="275"/>
      <c r="B155" s="260"/>
      <c r="C155" s="261"/>
      <c r="D155" s="275"/>
      <c r="E155" s="260"/>
      <c r="F155" s="260"/>
      <c r="G155" s="260"/>
      <c r="H155" s="260"/>
      <c r="I155" s="261"/>
    </row>
    <row r="156" spans="1:9" ht="38.25" customHeight="1">
      <c r="A156" s="275"/>
      <c r="B156" s="260"/>
      <c r="C156" s="261"/>
      <c r="D156" s="275"/>
      <c r="E156" s="260"/>
      <c r="F156" s="260"/>
      <c r="G156" s="260"/>
      <c r="H156" s="260"/>
      <c r="I156" s="261"/>
    </row>
    <row r="157" spans="1:9" ht="38.25" customHeight="1">
      <c r="A157" s="275"/>
      <c r="B157" s="260"/>
      <c r="C157" s="261"/>
      <c r="D157" s="275"/>
      <c r="E157" s="260"/>
      <c r="F157" s="260"/>
      <c r="G157" s="260"/>
      <c r="H157" s="260"/>
      <c r="I157" s="261"/>
    </row>
    <row r="158" spans="1:9" ht="38.25" customHeight="1">
      <c r="A158" s="275"/>
      <c r="B158" s="260"/>
      <c r="C158" s="261"/>
      <c r="D158" s="275"/>
      <c r="E158" s="260"/>
      <c r="F158" s="260"/>
      <c r="G158" s="260"/>
      <c r="H158" s="260"/>
      <c r="I158" s="261"/>
    </row>
    <row r="159" spans="1:9" ht="51" customHeight="1">
      <c r="A159" s="301" t="s">
        <v>562</v>
      </c>
      <c r="B159" s="302"/>
      <c r="C159" s="302"/>
      <c r="D159" s="302"/>
      <c r="E159" s="302"/>
      <c r="F159" s="302"/>
      <c r="G159" s="302"/>
      <c r="H159" s="302"/>
      <c r="I159" s="302"/>
    </row>
    <row r="160" spans="1:9" s="54" customFormat="1" ht="13.5">
      <c r="A160" s="311" t="s">
        <v>269</v>
      </c>
      <c r="B160" s="311"/>
      <c r="C160" s="60"/>
      <c r="D160" s="311" t="s">
        <v>270</v>
      </c>
      <c r="E160" s="311"/>
      <c r="F160" s="311"/>
      <c r="G160" s="312"/>
      <c r="H160" s="312"/>
      <c r="I160" s="312"/>
    </row>
    <row r="161" spans="1:9" ht="12">
      <c r="A161" s="274" t="s">
        <v>521</v>
      </c>
      <c r="B161" s="274"/>
      <c r="C161" s="274"/>
      <c r="D161" s="274"/>
      <c r="E161" s="274"/>
      <c r="F161" s="274"/>
      <c r="G161" s="274"/>
      <c r="H161" s="274"/>
      <c r="I161" s="274"/>
    </row>
    <row r="162" spans="1:9" ht="12" customHeight="1">
      <c r="A162" s="303" t="s">
        <v>271</v>
      </c>
      <c r="B162" s="304"/>
      <c r="C162" s="304"/>
      <c r="D162" s="304"/>
      <c r="E162" s="304"/>
      <c r="F162" s="304"/>
      <c r="G162" s="304"/>
      <c r="H162" s="305"/>
      <c r="I162" s="101"/>
    </row>
    <row r="163" spans="1:9" ht="12" customHeight="1">
      <c r="A163" s="102">
        <v>1</v>
      </c>
      <c r="B163" s="297" t="s">
        <v>272</v>
      </c>
      <c r="C163" s="297"/>
      <c r="D163" s="297"/>
      <c r="E163" s="297"/>
      <c r="F163" s="297"/>
      <c r="G163" s="297"/>
      <c r="H163" s="298"/>
      <c r="I163" s="103"/>
    </row>
    <row r="164" spans="1:9" ht="12" customHeight="1">
      <c r="A164" s="102" t="s">
        <v>273</v>
      </c>
      <c r="B164" s="297" t="s">
        <v>274</v>
      </c>
      <c r="C164" s="297"/>
      <c r="D164" s="297"/>
      <c r="E164" s="297"/>
      <c r="F164" s="297"/>
      <c r="G164" s="297"/>
      <c r="H164" s="298"/>
      <c r="I164" s="103"/>
    </row>
    <row r="165" spans="1:9" ht="12" customHeight="1">
      <c r="A165" s="104">
        <v>2</v>
      </c>
      <c r="B165" s="297" t="s">
        <v>275</v>
      </c>
      <c r="C165" s="297"/>
      <c r="D165" s="297"/>
      <c r="E165" s="297"/>
      <c r="F165" s="297"/>
      <c r="G165" s="297"/>
      <c r="H165" s="298"/>
      <c r="I165" s="103"/>
    </row>
    <row r="166" spans="1:9" ht="12" customHeight="1">
      <c r="A166" s="104">
        <v>3</v>
      </c>
      <c r="B166" s="297" t="s">
        <v>276</v>
      </c>
      <c r="C166" s="297"/>
      <c r="D166" s="297"/>
      <c r="E166" s="297"/>
      <c r="F166" s="297"/>
      <c r="G166" s="297"/>
      <c r="H166" s="298"/>
      <c r="I166" s="103"/>
    </row>
    <row r="167" spans="1:9" ht="12" customHeight="1">
      <c r="A167" s="303" t="s">
        <v>277</v>
      </c>
      <c r="B167" s="304"/>
      <c r="C167" s="304"/>
      <c r="D167" s="304"/>
      <c r="E167" s="304"/>
      <c r="F167" s="304"/>
      <c r="G167" s="304"/>
      <c r="H167" s="305"/>
      <c r="I167" s="101"/>
    </row>
    <row r="168" spans="1:9" ht="12" customHeight="1">
      <c r="A168" s="105" t="s">
        <v>522</v>
      </c>
      <c r="B168" s="106"/>
      <c r="C168" s="106"/>
      <c r="D168" s="106"/>
      <c r="E168" s="106"/>
      <c r="F168" s="106"/>
      <c r="G168" s="106"/>
      <c r="H168" s="107"/>
      <c r="I168" s="101"/>
    </row>
    <row r="169" spans="1:9" ht="12" customHeight="1">
      <c r="A169" s="104">
        <v>4</v>
      </c>
      <c r="B169" s="299" t="s">
        <v>278</v>
      </c>
      <c r="C169" s="299"/>
      <c r="D169" s="299"/>
      <c r="E169" s="299"/>
      <c r="F169" s="299"/>
      <c r="G169" s="299"/>
      <c r="H169" s="300"/>
      <c r="I169" s="103"/>
    </row>
    <row r="170" spans="1:9" ht="12" customHeight="1">
      <c r="A170" s="104">
        <v>5</v>
      </c>
      <c r="B170" s="299" t="s">
        <v>279</v>
      </c>
      <c r="C170" s="299"/>
      <c r="D170" s="299"/>
      <c r="E170" s="299"/>
      <c r="F170" s="299"/>
      <c r="G170" s="299"/>
      <c r="H170" s="300"/>
      <c r="I170" s="103"/>
    </row>
    <row r="171" spans="1:9" ht="12" customHeight="1">
      <c r="A171" s="104">
        <v>6</v>
      </c>
      <c r="B171" s="297" t="s">
        <v>280</v>
      </c>
      <c r="C171" s="297"/>
      <c r="D171" s="297"/>
      <c r="E171" s="297"/>
      <c r="F171" s="297"/>
      <c r="G171" s="297"/>
      <c r="H171" s="298"/>
      <c r="I171" s="103"/>
    </row>
    <row r="172" spans="1:9" ht="12" customHeight="1">
      <c r="A172" s="104" t="s">
        <v>281</v>
      </c>
      <c r="B172" s="297" t="s">
        <v>282</v>
      </c>
      <c r="C172" s="297"/>
      <c r="D172" s="297"/>
      <c r="E172" s="297"/>
      <c r="F172" s="297"/>
      <c r="G172" s="297"/>
      <c r="H172" s="298"/>
      <c r="I172" s="103"/>
    </row>
    <row r="173" spans="1:9" ht="12" customHeight="1">
      <c r="A173" s="104">
        <v>7</v>
      </c>
      <c r="B173" s="299" t="s">
        <v>283</v>
      </c>
      <c r="C173" s="299"/>
      <c r="D173" s="299"/>
      <c r="E173" s="299"/>
      <c r="F173" s="299"/>
      <c r="G173" s="299"/>
      <c r="H173" s="300"/>
      <c r="I173" s="103"/>
    </row>
    <row r="174" spans="1:9" ht="12" customHeight="1">
      <c r="A174" s="104">
        <v>8</v>
      </c>
      <c r="B174" s="297" t="s">
        <v>284</v>
      </c>
      <c r="C174" s="297"/>
      <c r="D174" s="297"/>
      <c r="E174" s="297"/>
      <c r="F174" s="297"/>
      <c r="G174" s="297"/>
      <c r="H174" s="298"/>
      <c r="I174" s="103"/>
    </row>
    <row r="175" spans="1:9" ht="12" customHeight="1">
      <c r="A175" s="104">
        <v>9</v>
      </c>
      <c r="B175" s="297" t="s">
        <v>285</v>
      </c>
      <c r="C175" s="297"/>
      <c r="D175" s="297"/>
      <c r="E175" s="297"/>
      <c r="F175" s="297"/>
      <c r="G175" s="297"/>
      <c r="H175" s="298"/>
      <c r="I175" s="103"/>
    </row>
    <row r="176" spans="1:9" ht="12" customHeight="1">
      <c r="A176" s="104" t="s">
        <v>286</v>
      </c>
      <c r="B176" s="297" t="s">
        <v>287</v>
      </c>
      <c r="C176" s="297"/>
      <c r="D176" s="297"/>
      <c r="E176" s="297"/>
      <c r="F176" s="297"/>
      <c r="G176" s="297"/>
      <c r="H176" s="298"/>
      <c r="I176" s="103"/>
    </row>
    <row r="177" spans="1:9" ht="12" customHeight="1">
      <c r="A177" s="104">
        <v>10</v>
      </c>
      <c r="B177" s="299" t="s">
        <v>288</v>
      </c>
      <c r="C177" s="299"/>
      <c r="D177" s="299"/>
      <c r="E177" s="299"/>
      <c r="F177" s="299"/>
      <c r="G177" s="299"/>
      <c r="H177" s="300"/>
      <c r="I177" s="103"/>
    </row>
    <row r="178" spans="1:9" ht="27" customHeight="1">
      <c r="A178" s="102">
        <v>11</v>
      </c>
      <c r="B178" s="297" t="s">
        <v>289</v>
      </c>
      <c r="C178" s="297"/>
      <c r="D178" s="297"/>
      <c r="E178" s="297"/>
      <c r="F178" s="297"/>
      <c r="G178" s="297"/>
      <c r="H178" s="298"/>
      <c r="I178" s="103"/>
    </row>
    <row r="179" spans="1:9" ht="12" customHeight="1">
      <c r="A179" s="105" t="s">
        <v>523</v>
      </c>
      <c r="B179" s="106"/>
      <c r="C179" s="106"/>
      <c r="D179" s="106"/>
      <c r="E179" s="106"/>
      <c r="F179" s="106"/>
      <c r="G179" s="106"/>
      <c r="H179" s="107"/>
      <c r="I179" s="101"/>
    </row>
    <row r="180" spans="1:9" ht="12" customHeight="1">
      <c r="A180" s="104">
        <v>12</v>
      </c>
      <c r="B180" s="299" t="s">
        <v>290</v>
      </c>
      <c r="C180" s="299"/>
      <c r="D180" s="299"/>
      <c r="E180" s="299"/>
      <c r="F180" s="299"/>
      <c r="G180" s="299"/>
      <c r="H180" s="300"/>
      <c r="I180" s="103"/>
    </row>
    <row r="181" spans="1:9" ht="12" customHeight="1">
      <c r="A181" s="104">
        <v>13</v>
      </c>
      <c r="B181" s="299" t="s">
        <v>291</v>
      </c>
      <c r="C181" s="299"/>
      <c r="D181" s="299"/>
      <c r="E181" s="299"/>
      <c r="F181" s="299"/>
      <c r="G181" s="299"/>
      <c r="H181" s="300"/>
      <c r="I181" s="103"/>
    </row>
    <row r="182" spans="1:9" ht="12" customHeight="1">
      <c r="A182" s="102">
        <v>14</v>
      </c>
      <c r="B182" s="297" t="s">
        <v>292</v>
      </c>
      <c r="C182" s="297"/>
      <c r="D182" s="297"/>
      <c r="E182" s="297"/>
      <c r="F182" s="297"/>
      <c r="G182" s="297"/>
      <c r="H182" s="298"/>
      <c r="I182" s="103"/>
    </row>
    <row r="183" spans="1:9" ht="12" customHeight="1">
      <c r="A183" s="104">
        <v>15</v>
      </c>
      <c r="B183" s="299" t="s">
        <v>293</v>
      </c>
      <c r="C183" s="299"/>
      <c r="D183" s="299"/>
      <c r="E183" s="299"/>
      <c r="F183" s="299"/>
      <c r="G183" s="299"/>
      <c r="H183" s="300"/>
      <c r="I183" s="103"/>
    </row>
    <row r="184" spans="1:9" ht="27" customHeight="1">
      <c r="A184" s="102">
        <v>16</v>
      </c>
      <c r="B184" s="297" t="s">
        <v>294</v>
      </c>
      <c r="C184" s="297"/>
      <c r="D184" s="297"/>
      <c r="E184" s="297"/>
      <c r="F184" s="297"/>
      <c r="G184" s="297"/>
      <c r="H184" s="298"/>
      <c r="I184" s="103"/>
    </row>
    <row r="185" spans="1:9" ht="12" customHeight="1">
      <c r="A185" s="105" t="s">
        <v>524</v>
      </c>
      <c r="B185" s="106"/>
      <c r="C185" s="106"/>
      <c r="D185" s="106"/>
      <c r="E185" s="106"/>
      <c r="F185" s="106"/>
      <c r="G185" s="106"/>
      <c r="H185" s="107"/>
      <c r="I185" s="101"/>
    </row>
    <row r="186" spans="1:9" ht="12" customHeight="1">
      <c r="A186" s="104">
        <v>17</v>
      </c>
      <c r="B186" s="299" t="s">
        <v>295</v>
      </c>
      <c r="C186" s="299"/>
      <c r="D186" s="299"/>
      <c r="E186" s="299"/>
      <c r="F186" s="299"/>
      <c r="G186" s="299"/>
      <c r="H186" s="300"/>
      <c r="I186" s="103"/>
    </row>
    <row r="187" spans="1:9" ht="12" customHeight="1">
      <c r="A187" s="104">
        <v>18</v>
      </c>
      <c r="B187" s="299" t="s">
        <v>296</v>
      </c>
      <c r="C187" s="299"/>
      <c r="D187" s="299"/>
      <c r="E187" s="299"/>
      <c r="F187" s="299"/>
      <c r="G187" s="299"/>
      <c r="H187" s="300"/>
      <c r="I187" s="103"/>
    </row>
    <row r="188" spans="1:9" ht="12" customHeight="1">
      <c r="A188" s="104">
        <v>19</v>
      </c>
      <c r="B188" s="297" t="s">
        <v>297</v>
      </c>
      <c r="C188" s="297"/>
      <c r="D188" s="297"/>
      <c r="E188" s="297"/>
      <c r="F188" s="297"/>
      <c r="G188" s="297"/>
      <c r="H188" s="298"/>
      <c r="I188" s="103"/>
    </row>
    <row r="189" spans="1:9" ht="12" customHeight="1">
      <c r="A189" s="104" t="s">
        <v>298</v>
      </c>
      <c r="B189" s="297" t="s">
        <v>299</v>
      </c>
      <c r="C189" s="297"/>
      <c r="D189" s="297"/>
      <c r="E189" s="297"/>
      <c r="F189" s="297"/>
      <c r="G189" s="297"/>
      <c r="H189" s="298"/>
      <c r="I189" s="103"/>
    </row>
    <row r="190" spans="1:9" ht="12" customHeight="1">
      <c r="A190" s="104">
        <v>20</v>
      </c>
      <c r="B190" s="299" t="s">
        <v>300</v>
      </c>
      <c r="C190" s="299"/>
      <c r="D190" s="299"/>
      <c r="E190" s="299"/>
      <c r="F190" s="299"/>
      <c r="G190" s="299"/>
      <c r="H190" s="300"/>
      <c r="I190" s="103"/>
    </row>
    <row r="191" spans="1:9" ht="12" customHeight="1">
      <c r="A191" s="102">
        <v>21</v>
      </c>
      <c r="B191" s="297" t="s">
        <v>301</v>
      </c>
      <c r="C191" s="297"/>
      <c r="D191" s="297"/>
      <c r="E191" s="297"/>
      <c r="F191" s="297"/>
      <c r="G191" s="297"/>
      <c r="H191" s="298"/>
      <c r="I191" s="103"/>
    </row>
    <row r="192" spans="1:9" ht="12" customHeight="1">
      <c r="A192" s="235" t="s">
        <v>302</v>
      </c>
      <c r="B192" s="236"/>
      <c r="C192" s="236"/>
      <c r="D192" s="236"/>
      <c r="E192" s="236"/>
      <c r="F192" s="236"/>
      <c r="G192" s="236"/>
      <c r="H192" s="237"/>
      <c r="I192" s="101"/>
    </row>
    <row r="193" spans="1:9" ht="12" customHeight="1">
      <c r="A193" s="104">
        <v>22</v>
      </c>
      <c r="B193" s="299" t="s">
        <v>303</v>
      </c>
      <c r="C193" s="299"/>
      <c r="D193" s="299"/>
      <c r="E193" s="299"/>
      <c r="F193" s="299"/>
      <c r="G193" s="299"/>
      <c r="H193" s="300"/>
      <c r="I193" s="103"/>
    </row>
    <row r="194" spans="1:9" ht="12" customHeight="1">
      <c r="A194" s="104">
        <v>23</v>
      </c>
      <c r="B194" s="108" t="s">
        <v>304</v>
      </c>
      <c r="C194" s="106"/>
      <c r="D194" s="106"/>
      <c r="E194" s="106"/>
      <c r="F194" s="106"/>
      <c r="G194" s="106"/>
      <c r="H194" s="107"/>
      <c r="I194" s="103"/>
    </row>
    <row r="195" spans="1:9" s="110" customFormat="1" ht="12" customHeight="1">
      <c r="A195" s="104">
        <v>24</v>
      </c>
      <c r="B195" s="297" t="s">
        <v>305</v>
      </c>
      <c r="C195" s="297"/>
      <c r="D195" s="297"/>
      <c r="E195" s="297"/>
      <c r="F195" s="297"/>
      <c r="G195" s="297"/>
      <c r="H195" s="298"/>
      <c r="I195" s="109"/>
    </row>
    <row r="196" spans="1:9" s="110" customFormat="1" ht="12" customHeight="1">
      <c r="A196" s="104" t="s">
        <v>306</v>
      </c>
      <c r="B196" s="297" t="s">
        <v>307</v>
      </c>
      <c r="C196" s="297"/>
      <c r="D196" s="297"/>
      <c r="E196" s="297"/>
      <c r="F196" s="297"/>
      <c r="G196" s="297"/>
      <c r="H196" s="298"/>
      <c r="I196" s="109"/>
    </row>
    <row r="197" spans="1:9" s="110" customFormat="1" ht="12" customHeight="1">
      <c r="A197" s="102">
        <v>25</v>
      </c>
      <c r="B197" s="297" t="s">
        <v>308</v>
      </c>
      <c r="C197" s="297"/>
      <c r="D197" s="297"/>
      <c r="E197" s="297"/>
      <c r="F197" s="297"/>
      <c r="G197" s="297"/>
      <c r="H197" s="298"/>
      <c r="I197" s="109"/>
    </row>
    <row r="198" spans="1:9" s="110" customFormat="1" ht="12" customHeight="1">
      <c r="A198" s="102" t="s">
        <v>309</v>
      </c>
      <c r="B198" s="297" t="s">
        <v>310</v>
      </c>
      <c r="C198" s="297"/>
      <c r="D198" s="297"/>
      <c r="E198" s="297"/>
      <c r="F198" s="297"/>
      <c r="G198" s="297"/>
      <c r="H198" s="298"/>
      <c r="I198" s="109"/>
    </row>
    <row r="199" spans="1:9" s="110" customFormat="1" ht="12" customHeight="1">
      <c r="A199" s="102">
        <v>26</v>
      </c>
      <c r="B199" s="297" t="s">
        <v>311</v>
      </c>
      <c r="C199" s="297"/>
      <c r="D199" s="297"/>
      <c r="E199" s="297"/>
      <c r="F199" s="297"/>
      <c r="G199" s="297"/>
      <c r="H199" s="298"/>
      <c r="I199" s="109"/>
    </row>
    <row r="200" spans="1:9" ht="12" customHeight="1">
      <c r="A200" s="306" t="s">
        <v>525</v>
      </c>
      <c r="B200" s="307"/>
      <c r="C200" s="307"/>
      <c r="D200" s="307"/>
      <c r="E200" s="307"/>
      <c r="F200" s="307"/>
      <c r="G200" s="307"/>
      <c r="H200" s="308"/>
      <c r="I200" s="101"/>
    </row>
    <row r="201" spans="1:9" ht="12" customHeight="1">
      <c r="A201" s="104">
        <v>27</v>
      </c>
      <c r="B201" s="299" t="s">
        <v>312</v>
      </c>
      <c r="C201" s="299"/>
      <c r="D201" s="299"/>
      <c r="E201" s="299"/>
      <c r="F201" s="299"/>
      <c r="G201" s="299"/>
      <c r="H201" s="300"/>
      <c r="I201" s="103"/>
    </row>
    <row r="202" spans="1:9" ht="12" customHeight="1">
      <c r="A202" s="104">
        <v>28</v>
      </c>
      <c r="B202" s="299" t="s">
        <v>313</v>
      </c>
      <c r="C202" s="299"/>
      <c r="D202" s="299"/>
      <c r="E202" s="299"/>
      <c r="F202" s="299"/>
      <c r="G202" s="299"/>
      <c r="H202" s="300"/>
      <c r="I202" s="103"/>
    </row>
    <row r="203" spans="1:9" ht="12" customHeight="1">
      <c r="A203" s="104">
        <v>29</v>
      </c>
      <c r="B203" s="297" t="s">
        <v>314</v>
      </c>
      <c r="C203" s="297"/>
      <c r="D203" s="297"/>
      <c r="E203" s="297"/>
      <c r="F203" s="297"/>
      <c r="G203" s="297"/>
      <c r="H203" s="298"/>
      <c r="I203" s="103"/>
    </row>
    <row r="204" spans="1:9" ht="12" customHeight="1">
      <c r="A204" s="104">
        <v>30</v>
      </c>
      <c r="B204" s="297" t="s">
        <v>315</v>
      </c>
      <c r="C204" s="297"/>
      <c r="D204" s="297"/>
      <c r="E204" s="297"/>
      <c r="F204" s="297"/>
      <c r="G204" s="297"/>
      <c r="H204" s="297"/>
      <c r="I204" s="103"/>
    </row>
    <row r="205" spans="1:9" ht="12" customHeight="1">
      <c r="A205" s="235" t="s">
        <v>316</v>
      </c>
      <c r="B205" s="236"/>
      <c r="C205" s="236"/>
      <c r="D205" s="236"/>
      <c r="E205" s="236"/>
      <c r="F205" s="236"/>
      <c r="G205" s="236"/>
      <c r="H205" s="237"/>
      <c r="I205" s="101"/>
    </row>
    <row r="206" spans="1:9" ht="12" customHeight="1">
      <c r="A206" s="105" t="s">
        <v>317</v>
      </c>
      <c r="B206" s="106"/>
      <c r="C206" s="106"/>
      <c r="D206" s="106"/>
      <c r="E206" s="106"/>
      <c r="F206" s="106"/>
      <c r="G206" s="106"/>
      <c r="H206" s="107"/>
      <c r="I206" s="101"/>
    </row>
    <row r="207" spans="1:9" ht="12" customHeight="1">
      <c r="A207" s="104">
        <v>31</v>
      </c>
      <c r="B207" s="299" t="s">
        <v>318</v>
      </c>
      <c r="C207" s="299"/>
      <c r="D207" s="299"/>
      <c r="E207" s="299"/>
      <c r="F207" s="299"/>
      <c r="G207" s="299"/>
      <c r="H207" s="300"/>
      <c r="I207" s="103"/>
    </row>
    <row r="208" spans="1:9" ht="12" customHeight="1">
      <c r="A208" s="104">
        <v>32</v>
      </c>
      <c r="B208" s="299" t="s">
        <v>319</v>
      </c>
      <c r="C208" s="299"/>
      <c r="D208" s="299"/>
      <c r="E208" s="299"/>
      <c r="F208" s="299"/>
      <c r="G208" s="299"/>
      <c r="H208" s="300"/>
      <c r="I208" s="103"/>
    </row>
    <row r="209" spans="1:9" ht="12" customHeight="1">
      <c r="A209" s="104">
        <v>33</v>
      </c>
      <c r="B209" s="299" t="s">
        <v>320</v>
      </c>
      <c r="C209" s="299"/>
      <c r="D209" s="299"/>
      <c r="E209" s="299"/>
      <c r="F209" s="299"/>
      <c r="G209" s="299"/>
      <c r="H209" s="300"/>
      <c r="I209" s="103"/>
    </row>
    <row r="210" spans="1:9" ht="12" customHeight="1">
      <c r="A210" s="104">
        <v>34</v>
      </c>
      <c r="B210" s="299" t="s">
        <v>321</v>
      </c>
      <c r="C210" s="299"/>
      <c r="D210" s="299"/>
      <c r="E210" s="299"/>
      <c r="F210" s="299"/>
      <c r="G210" s="299"/>
      <c r="H210" s="300"/>
      <c r="I210" s="103"/>
    </row>
    <row r="211" spans="1:9" ht="12" customHeight="1">
      <c r="A211" s="104">
        <v>35</v>
      </c>
      <c r="B211" s="299" t="s">
        <v>322</v>
      </c>
      <c r="C211" s="299"/>
      <c r="D211" s="299"/>
      <c r="E211" s="299"/>
      <c r="F211" s="299"/>
      <c r="G211" s="299"/>
      <c r="H211" s="300"/>
      <c r="I211" s="103"/>
    </row>
    <row r="212" spans="1:9" ht="12">
      <c r="A212" s="313" t="s">
        <v>526</v>
      </c>
      <c r="B212" s="313"/>
      <c r="C212" s="313"/>
      <c r="D212" s="313"/>
      <c r="E212" s="313"/>
      <c r="F212" s="313"/>
      <c r="G212" s="313"/>
      <c r="H212" s="313"/>
      <c r="I212" s="313"/>
    </row>
    <row r="213" spans="1:9" ht="123" customHeight="1">
      <c r="A213" s="277"/>
      <c r="B213" s="277"/>
      <c r="C213" s="277"/>
      <c r="D213" s="277"/>
      <c r="E213" s="277"/>
      <c r="F213" s="277"/>
      <c r="G213" s="277"/>
      <c r="H213" s="277"/>
      <c r="I213" s="277"/>
    </row>
    <row r="214" spans="1:9" ht="12">
      <c r="A214" s="313" t="s">
        <v>527</v>
      </c>
      <c r="B214" s="313"/>
      <c r="C214" s="313"/>
      <c r="D214" s="313"/>
      <c r="E214" s="313"/>
      <c r="F214" s="313"/>
      <c r="G214" s="313"/>
      <c r="H214" s="313"/>
      <c r="I214" s="313"/>
    </row>
    <row r="215" spans="1:9" ht="123" customHeight="1">
      <c r="A215" s="277"/>
      <c r="B215" s="277"/>
      <c r="C215" s="277"/>
      <c r="D215" s="277"/>
      <c r="E215" s="277"/>
      <c r="F215" s="277"/>
      <c r="G215" s="277"/>
      <c r="H215" s="277"/>
      <c r="I215" s="277"/>
    </row>
    <row r="216" spans="1:9" ht="12">
      <c r="A216" s="313" t="s">
        <v>528</v>
      </c>
      <c r="B216" s="313"/>
      <c r="C216" s="313"/>
      <c r="D216" s="313"/>
      <c r="E216" s="313"/>
      <c r="F216" s="313"/>
      <c r="G216" s="313"/>
      <c r="H216" s="313"/>
      <c r="I216" s="313"/>
    </row>
    <row r="217" spans="1:9" ht="123" customHeight="1">
      <c r="A217" s="277"/>
      <c r="B217" s="277"/>
      <c r="C217" s="277"/>
      <c r="D217" s="277"/>
      <c r="E217" s="277"/>
      <c r="F217" s="277"/>
      <c r="G217" s="277"/>
      <c r="H217" s="277"/>
      <c r="I217" s="277"/>
    </row>
    <row r="218" spans="1:9" ht="12">
      <c r="A218" s="313" t="s">
        <v>529</v>
      </c>
      <c r="B218" s="313"/>
      <c r="C218" s="313"/>
      <c r="D218" s="313"/>
      <c r="E218" s="313"/>
      <c r="F218" s="313"/>
      <c r="G218" s="313"/>
      <c r="H218" s="313"/>
      <c r="I218" s="109" t="s">
        <v>530</v>
      </c>
    </row>
  </sheetData>
  <sheetProtection selectLockedCells="1" selectUnlockedCells="1"/>
  <mergeCells count="259">
    <mergeCell ref="D1:E1"/>
    <mergeCell ref="B2:D2"/>
    <mergeCell ref="E2:G2"/>
    <mergeCell ref="H2:I2"/>
    <mergeCell ref="D8:E8"/>
    <mergeCell ref="H8:I8"/>
    <mergeCell ref="B8:C8"/>
    <mergeCell ref="A15:H15"/>
    <mergeCell ref="A16:H16"/>
    <mergeCell ref="A17:H17"/>
    <mergeCell ref="A18:I18"/>
    <mergeCell ref="A19:I19"/>
    <mergeCell ref="A20:I20"/>
    <mergeCell ref="A9:I9"/>
    <mergeCell ref="A10:H10"/>
    <mergeCell ref="A11:H11"/>
    <mergeCell ref="A12:H12"/>
    <mergeCell ref="A13:H13"/>
    <mergeCell ref="A14:H14"/>
    <mergeCell ref="A27:F27"/>
    <mergeCell ref="A28:F28"/>
    <mergeCell ref="A29:F29"/>
    <mergeCell ref="A30:F30"/>
    <mergeCell ref="A31:F31"/>
    <mergeCell ref="A32:F32"/>
    <mergeCell ref="A21:I21"/>
    <mergeCell ref="A22:I22"/>
    <mergeCell ref="A23:F23"/>
    <mergeCell ref="A24:F24"/>
    <mergeCell ref="A25:F25"/>
    <mergeCell ref="A26:F26"/>
    <mergeCell ref="A39:F39"/>
    <mergeCell ref="A40:F40"/>
    <mergeCell ref="A41:F41"/>
    <mergeCell ref="A42:F42"/>
    <mergeCell ref="A43:F43"/>
    <mergeCell ref="A44:F44"/>
    <mergeCell ref="A33:F33"/>
    <mergeCell ref="A34:F34"/>
    <mergeCell ref="A35:F35"/>
    <mergeCell ref="A36:F36"/>
    <mergeCell ref="A37:F37"/>
    <mergeCell ref="A38:F38"/>
    <mergeCell ref="A51:F51"/>
    <mergeCell ref="A52:F52"/>
    <mergeCell ref="A53:F53"/>
    <mergeCell ref="A54:F54"/>
    <mergeCell ref="A55:F55"/>
    <mergeCell ref="A56:H56"/>
    <mergeCell ref="A45:F45"/>
    <mergeCell ref="A46:F46"/>
    <mergeCell ref="A47:H47"/>
    <mergeCell ref="A48:F48"/>
    <mergeCell ref="A49:F49"/>
    <mergeCell ref="A50:F50"/>
    <mergeCell ref="A63:I63"/>
    <mergeCell ref="A64:F64"/>
    <mergeCell ref="A65:F65"/>
    <mergeCell ref="A66:F66"/>
    <mergeCell ref="A67:F67"/>
    <mergeCell ref="A68:F68"/>
    <mergeCell ref="A57:F57"/>
    <mergeCell ref="A58:F58"/>
    <mergeCell ref="A59:F59"/>
    <mergeCell ref="A60:F60"/>
    <mergeCell ref="A61:F61"/>
    <mergeCell ref="A62:H62"/>
    <mergeCell ref="A75:H75"/>
    <mergeCell ref="A76:F76"/>
    <mergeCell ref="A77:F77"/>
    <mergeCell ref="A78:F78"/>
    <mergeCell ref="A79:F79"/>
    <mergeCell ref="A80:F80"/>
    <mergeCell ref="D83:I83"/>
    <mergeCell ref="D84:I84"/>
    <mergeCell ref="A69:H69"/>
    <mergeCell ref="A70:F70"/>
    <mergeCell ref="A71:F71"/>
    <mergeCell ref="A72:F72"/>
    <mergeCell ref="A73:F73"/>
    <mergeCell ref="A74:F74"/>
    <mergeCell ref="A87:C87"/>
    <mergeCell ref="A88:C88"/>
    <mergeCell ref="A85:C85"/>
    <mergeCell ref="A86:C86"/>
    <mergeCell ref="D85:I85"/>
    <mergeCell ref="D86:I86"/>
    <mergeCell ref="D87:I87"/>
    <mergeCell ref="D88:I88"/>
    <mergeCell ref="A81:H81"/>
    <mergeCell ref="A82:I82"/>
    <mergeCell ref="A83:C83"/>
    <mergeCell ref="A84:C84"/>
    <mergeCell ref="A93:C93"/>
    <mergeCell ref="A94:C94"/>
    <mergeCell ref="D93:I93"/>
    <mergeCell ref="D94:I94"/>
    <mergeCell ref="D95:I95"/>
    <mergeCell ref="D96:I96"/>
    <mergeCell ref="A91:C91"/>
    <mergeCell ref="A92:C92"/>
    <mergeCell ref="A89:C89"/>
    <mergeCell ref="A90:C90"/>
    <mergeCell ref="D89:I89"/>
    <mergeCell ref="D90:I90"/>
    <mergeCell ref="D91:I91"/>
    <mergeCell ref="D92:I92"/>
    <mergeCell ref="A99:C99"/>
    <mergeCell ref="A100:C100"/>
    <mergeCell ref="A97:C97"/>
    <mergeCell ref="A98:C98"/>
    <mergeCell ref="D97:I97"/>
    <mergeCell ref="D98:I98"/>
    <mergeCell ref="D99:I99"/>
    <mergeCell ref="D100:I100"/>
    <mergeCell ref="A95:C95"/>
    <mergeCell ref="A96:C96"/>
    <mergeCell ref="A103:C103"/>
    <mergeCell ref="A104:I104"/>
    <mergeCell ref="A107:I107"/>
    <mergeCell ref="A108:B108"/>
    <mergeCell ref="C108:I108"/>
    <mergeCell ref="A101:C101"/>
    <mergeCell ref="A102:C102"/>
    <mergeCell ref="D101:I101"/>
    <mergeCell ref="D102:I102"/>
    <mergeCell ref="D103:I103"/>
    <mergeCell ref="A112:B112"/>
    <mergeCell ref="C112:I112"/>
    <mergeCell ref="A113:B113"/>
    <mergeCell ref="C113:I113"/>
    <mergeCell ref="A114:B114"/>
    <mergeCell ref="C114:I114"/>
    <mergeCell ref="A109:B109"/>
    <mergeCell ref="C109:I109"/>
    <mergeCell ref="A110:B110"/>
    <mergeCell ref="C110:I110"/>
    <mergeCell ref="A111:B111"/>
    <mergeCell ref="C111:I111"/>
    <mergeCell ref="A118:B118"/>
    <mergeCell ref="C118:I118"/>
    <mergeCell ref="A119:B119"/>
    <mergeCell ref="C119:I119"/>
    <mergeCell ref="A120:B120"/>
    <mergeCell ref="C120:I120"/>
    <mergeCell ref="A115:B115"/>
    <mergeCell ref="C115:I115"/>
    <mergeCell ref="A116:B116"/>
    <mergeCell ref="C116:I116"/>
    <mergeCell ref="A117:B117"/>
    <mergeCell ref="C117:I117"/>
    <mergeCell ref="A124:B124"/>
    <mergeCell ref="C124:I124"/>
    <mergeCell ref="A125:B125"/>
    <mergeCell ref="C125:I125"/>
    <mergeCell ref="A126:B126"/>
    <mergeCell ref="C126:I126"/>
    <mergeCell ref="A121:B121"/>
    <mergeCell ref="C121:I121"/>
    <mergeCell ref="A122:B122"/>
    <mergeCell ref="C122:I122"/>
    <mergeCell ref="A123:B123"/>
    <mergeCell ref="C123:I123"/>
    <mergeCell ref="A130:B130"/>
    <mergeCell ref="C130:I130"/>
    <mergeCell ref="A131:B131"/>
    <mergeCell ref="C131:I131"/>
    <mergeCell ref="A132:B132"/>
    <mergeCell ref="C132:I132"/>
    <mergeCell ref="A127:B127"/>
    <mergeCell ref="C127:I127"/>
    <mergeCell ref="A128:B128"/>
    <mergeCell ref="C128:I128"/>
    <mergeCell ref="A129:B129"/>
    <mergeCell ref="C129:I129"/>
    <mergeCell ref="A149:C149"/>
    <mergeCell ref="D149:I149"/>
    <mergeCell ref="A150:C150"/>
    <mergeCell ref="D150:I150"/>
    <mergeCell ref="A151:C151"/>
    <mergeCell ref="D151:I151"/>
    <mergeCell ref="A133:I133"/>
    <mergeCell ref="A145:I145"/>
    <mergeCell ref="A146:I146"/>
    <mergeCell ref="A147:C147"/>
    <mergeCell ref="D147:I147"/>
    <mergeCell ref="A148:C148"/>
    <mergeCell ref="D148:I148"/>
    <mergeCell ref="A155:C155"/>
    <mergeCell ref="D155:I155"/>
    <mergeCell ref="A156:C156"/>
    <mergeCell ref="D156:I156"/>
    <mergeCell ref="A157:C157"/>
    <mergeCell ref="D157:I157"/>
    <mergeCell ref="A152:C152"/>
    <mergeCell ref="D152:I152"/>
    <mergeCell ref="A153:C153"/>
    <mergeCell ref="D153:I153"/>
    <mergeCell ref="A154:C154"/>
    <mergeCell ref="D154:I154"/>
    <mergeCell ref="A161:I161"/>
    <mergeCell ref="A162:H162"/>
    <mergeCell ref="B163:H163"/>
    <mergeCell ref="B164:H164"/>
    <mergeCell ref="B165:H165"/>
    <mergeCell ref="B166:H166"/>
    <mergeCell ref="A158:C158"/>
    <mergeCell ref="D158:I158"/>
    <mergeCell ref="A159:I159"/>
    <mergeCell ref="A160:B160"/>
    <mergeCell ref="D160:F160"/>
    <mergeCell ref="G160:I160"/>
    <mergeCell ref="B174:H174"/>
    <mergeCell ref="B175:H175"/>
    <mergeCell ref="B176:H176"/>
    <mergeCell ref="B177:H177"/>
    <mergeCell ref="B178:H178"/>
    <mergeCell ref="B180:H180"/>
    <mergeCell ref="A167:H167"/>
    <mergeCell ref="B169:H169"/>
    <mergeCell ref="B170:H170"/>
    <mergeCell ref="B171:H171"/>
    <mergeCell ref="B172:H172"/>
    <mergeCell ref="B173:H173"/>
    <mergeCell ref="B188:H188"/>
    <mergeCell ref="B189:H189"/>
    <mergeCell ref="B190:H190"/>
    <mergeCell ref="B191:H191"/>
    <mergeCell ref="A192:H192"/>
    <mergeCell ref="B193:H193"/>
    <mergeCell ref="B181:H181"/>
    <mergeCell ref="B182:H182"/>
    <mergeCell ref="B183:H183"/>
    <mergeCell ref="B184:H184"/>
    <mergeCell ref="B186:H186"/>
    <mergeCell ref="B187:H187"/>
    <mergeCell ref="B201:H201"/>
    <mergeCell ref="B202:H202"/>
    <mergeCell ref="B203:H203"/>
    <mergeCell ref="B204:H204"/>
    <mergeCell ref="A205:H205"/>
    <mergeCell ref="B207:H207"/>
    <mergeCell ref="B195:H195"/>
    <mergeCell ref="B196:H196"/>
    <mergeCell ref="B197:H197"/>
    <mergeCell ref="B198:H198"/>
    <mergeCell ref="B199:H199"/>
    <mergeCell ref="A200:H200"/>
    <mergeCell ref="A214:I214"/>
    <mergeCell ref="A215:I215"/>
    <mergeCell ref="A216:I216"/>
    <mergeCell ref="A217:I217"/>
    <mergeCell ref="A218:H218"/>
    <mergeCell ref="B208:H208"/>
    <mergeCell ref="B209:H209"/>
    <mergeCell ref="B210:H210"/>
    <mergeCell ref="B211:H211"/>
    <mergeCell ref="A212:I212"/>
    <mergeCell ref="A213:I213"/>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7.05'!A47" display="MATERIALS AND SUPPLIES"/>
    <hyperlink ref="A12:H12" location="'17.05'!A56" display="JOB-SITE POWER TOOLS AND EQUIPMENT"/>
    <hyperlink ref="A13:H13" location="'17.05'!A62" display="EQUIPMENT RENTAL"/>
    <hyperlink ref="A14:H14" location="'17.05'!A69" display="CONTRACTED SERVICES"/>
    <hyperlink ref="A15:H15" location="'17.05'!A75" display="AGENCY TECHNICAL SERVICES"/>
    <hyperlink ref="A16:H16" location="'17.05'!A81" display="MOTOR VEHICLE OPERATIONS/MAINTENANCE"/>
  </hyperlinks>
  <printOptions horizontalCentered="1"/>
  <pageMargins left="0.5" right="0.5" top="0.596590909090909" bottom="0.5" header="0.3" footer="0.3"/>
  <pageSetup fitToHeight="0" horizontalDpi="600" verticalDpi="600" orientation="landscape" pageOrder="overThenDown" r:id="rId3"/>
  <headerFooter>
    <oddHeader>&amp;C&amp;"Times New Roman,Bold"&amp;12CTST PROJECT DESCRIPTION</oddHeader>
    <oddFooter>&amp;L&amp;"Times New Roman,Regular"&amp;8
&amp;R&amp;"Times New Roman,Regular"&amp;8Page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Instruction 16-29</dc:title>
  <dc:subject>CTST Project Summary</dc:subject>
  <dc:creator>National Office of Job Corps</dc:creator>
  <cp:keywords/>
  <dc:description/>
  <cp:lastModifiedBy>PRH MOD Team 2</cp:lastModifiedBy>
  <cp:lastPrinted>2015-01-26T17:18:31Z</cp:lastPrinted>
  <dcterms:created xsi:type="dcterms:W3CDTF">2012-11-26T20:04:46Z</dcterms:created>
  <dcterms:modified xsi:type="dcterms:W3CDTF">2020-06-01T20:11:33Z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0x010100A3D0E8EBA996FE4EA6C7EAC4E0EB1AAA</vt:lpwstr>
  </property>
  <property fmtid="{D5CDD505-2E9C-101B-9397-08002B2CF9AE}" pid="4" name="Attachment">
    <vt:lpwstr>A</vt:lpwstr>
  </property>
  <property fmtid="{D5CDD505-2E9C-101B-9397-08002B2CF9AE}" pid="5" name="_DCDateCreated">
    <vt:lpwstr>2017-03-13T01:00:00Z</vt:lpwstr>
  </property>
  <property fmtid="{D5CDD505-2E9C-101B-9397-08002B2CF9AE}" pid="6" name="display_urn:schemas-microsoft-com:office:office#Editor">
    <vt:lpwstr>Derek Vasquez</vt:lpwstr>
  </property>
  <property fmtid="{D5CDD505-2E9C-101B-9397-08002B2CF9AE}" pid="7" name="display_urn:schemas-microsoft-com:office:office#Author">
    <vt:lpwstr>Derek Vasquez</vt:lpwstr>
  </property>
  <property fmtid="{D5CDD505-2E9C-101B-9397-08002B2CF9AE}" pid="8" name="_dlc_DocId">
    <vt:lpwstr>UVD377XXDEFT-1776520129-1606</vt:lpwstr>
  </property>
  <property fmtid="{D5CDD505-2E9C-101B-9397-08002B2CF9AE}" pid="9" name="_dlc_DocIdItemGuid">
    <vt:lpwstr>fbcb8ecc-2e33-47a2-9037-309135a1e524</vt:lpwstr>
  </property>
  <property fmtid="{D5CDD505-2E9C-101B-9397-08002B2CF9AE}" pid="10" name="_dlc_DocIdUrl">
    <vt:lpwstr>https://prh.jobcorps.gov/Program Instruction Notices/_layouts/15/DocIdRedir.aspx?ID=UVD377XXDEFT-1776520129-1606, UVD377XXDEFT-1776520129-1606</vt:lpwstr>
  </property>
</Properties>
</file>